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autoCompressPictures="0"/>
  <mc:AlternateContent xmlns:mc="http://schemas.openxmlformats.org/markup-compatibility/2006">
    <mc:Choice Requires="x15">
      <x15ac:absPath xmlns:x15ac="http://schemas.microsoft.com/office/spreadsheetml/2010/11/ac" url="W:\DRUPAL\PPQ\PPA 7721\"/>
    </mc:Choice>
  </mc:AlternateContent>
  <xr:revisionPtr revIDLastSave="0" documentId="8_{635A4CF6-1D34-4AA9-B775-2ED51DD2C889}" xr6:coauthVersionLast="47" xr6:coauthVersionMax="47" xr10:uidLastSave="{00000000-0000-0000-0000-000000000000}"/>
  <bookViews>
    <workbookView xWindow="10500" yWindow="972" windowWidth="25980" windowHeight="13980" activeTab="2" xr2:uid="{00000000-000D-0000-FFFF-FFFF00000000}"/>
  </bookViews>
  <sheets>
    <sheet name="Cooperator Instructions" sheetId="2" r:id="rId1"/>
    <sheet name="Example" sheetId="1" r:id="rId2"/>
    <sheet name="Main Program" sheetId="4" r:id="rId3"/>
    <sheet name="Crop Governance Admin Only" sheetId="5" r:id="rId4"/>
    <sheet name="Outreach Only" sheetId="6" r:id="rId5"/>
  </sheets>
  <definedNames>
    <definedName name="_xlnm.Print_Area" localSheetId="0">'Cooperator Instructions'!$A$1:$D$29</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6" l="1"/>
  <c r="D17" i="6"/>
  <c r="D23" i="6"/>
  <c r="D29" i="6"/>
  <c r="D32" i="6"/>
  <c r="D35" i="6"/>
  <c r="D38" i="6"/>
  <c r="D40" i="6"/>
  <c r="D43" i="6"/>
  <c r="D42" i="6"/>
  <c r="D11" i="5"/>
  <c r="D17" i="5"/>
  <c r="D23" i="5"/>
  <c r="D29" i="5"/>
  <c r="D32" i="5"/>
  <c r="D35" i="5"/>
  <c r="D38" i="5"/>
  <c r="D40" i="5"/>
  <c r="D43" i="5"/>
  <c r="D42" i="5"/>
  <c r="D11" i="4"/>
  <c r="D17" i="4"/>
  <c r="D23" i="4"/>
  <c r="D29" i="4"/>
  <c r="D32" i="4"/>
  <c r="D35" i="4"/>
  <c r="D38" i="4"/>
  <c r="D40" i="4"/>
  <c r="D49" i="4"/>
  <c r="D42" i="4"/>
  <c r="D24" i="1"/>
  <c r="D22" i="1"/>
  <c r="D20" i="1"/>
  <c r="D17" i="1"/>
  <c r="D15" i="1"/>
  <c r="D8" i="1"/>
  <c r="D10" i="1"/>
  <c r="D11" i="1"/>
  <c r="D9" i="1"/>
  <c r="D12" i="1"/>
  <c r="D26" i="1"/>
  <c r="D43" i="4"/>
  <c r="D25" i="2"/>
  <c r="D23" i="2"/>
  <c r="D21" i="2"/>
  <c r="D17" i="2"/>
  <c r="D15" i="2"/>
  <c r="D13" i="2"/>
  <c r="D11" i="2"/>
  <c r="D27" i="2"/>
  <c r="D29" i="2"/>
  <c r="D28" i="1"/>
</calcChain>
</file>

<file path=xl/sharedStrings.xml><?xml version="1.0" encoding="utf-8"?>
<sst xmlns="http://schemas.openxmlformats.org/spreadsheetml/2006/main" count="186" uniqueCount="88">
  <si>
    <t>Cooperator Instructions for Completing the Worksheet</t>
  </si>
  <si>
    <t>Please enter the lead investigator's name, name of cooperative institution, and the project title beginning in cells A2 through C2 of this Excel sheet.</t>
  </si>
  <si>
    <t>An example of a filled-in table is provided on the "Example" tab.</t>
  </si>
  <si>
    <t>To insert additional rows, right-click on the row desired to expand and select "Insert" from the list.</t>
  </si>
  <si>
    <t>Always double check calculations when the table is completed, even if the formulas are correct.</t>
  </si>
  <si>
    <t>The table below provides instructions to guide the lead investigator when preparing the budget table located on the "Worksheet" tab.</t>
  </si>
  <si>
    <t>ITEM</t>
  </si>
  <si>
    <t>ITEM DETAILS</t>
  </si>
  <si>
    <t>NARRATIVE</t>
  </si>
  <si>
    <t>AMOUNT</t>
  </si>
  <si>
    <t>Salary</t>
  </si>
  <si>
    <t>List title and how much time each position will contribute to the agreement.</t>
  </si>
  <si>
    <t>Briefly describe the role of each personnel need for this project.</t>
  </si>
  <si>
    <t>Salary Total ($) =</t>
  </si>
  <si>
    <t>Benefits</t>
  </si>
  <si>
    <t>List benefits as a percentage of salary.</t>
  </si>
  <si>
    <t>Benefits Total ($) =</t>
  </si>
  <si>
    <t>Equipment</t>
  </si>
  <si>
    <t>List equipment that will be purchased to perform the work. Include major items with a value of $5,000 or more. Items you would identify as equipment but have a value of less than $5,000 should be listed under supplies. Identify all information technology equipment, e.g., computers (considered supplies if under $5000), and their ancillary components, regardless of value.</t>
  </si>
  <si>
    <t>Briefly describe why the equipment is needed to support this project. This narrative should clearly link to the methods section.</t>
  </si>
  <si>
    <t>Equipment Total ($) =</t>
  </si>
  <si>
    <t>Supplies</t>
  </si>
  <si>
    <t xml:space="preserve">Identify supplies needed for this project. Computers are considered supplies if they are under $5000. </t>
  </si>
  <si>
    <t>Briefly describe why the supplies are needed to support this project. This narrative should clearly link to the methods section.</t>
  </si>
  <si>
    <t>Supplies Total ($) =</t>
  </si>
  <si>
    <t>Travel</t>
  </si>
  <si>
    <r>
      <t xml:space="preserve">All expected travel required to conduct/support this project must be listed in detail. This would include local travel to work sites and extended overnight travel. </t>
    </r>
    <r>
      <rPr>
        <sz val="11"/>
        <color rgb="FFFF0000"/>
        <rFont val="Calibri"/>
        <family val="2"/>
        <scheme val="minor"/>
      </rPr>
      <t xml:space="preserve">
</t>
    </r>
    <r>
      <rPr>
        <sz val="11"/>
        <color theme="1"/>
        <rFont val="Calibri"/>
        <family val="2"/>
        <scheme val="minor"/>
      </rPr>
      <t xml:space="preserve">
 Estimated Cost: We understand the exact cost cannot always be provided at the time the work plan is finalized.  Please provide the best estimate you can currently provide.
</t>
    </r>
    <r>
      <rPr>
        <sz val="11"/>
        <color rgb="FFFF0000"/>
        <rFont val="Calibri"/>
        <family val="2"/>
        <scheme val="minor"/>
      </rPr>
      <t>**Foreign travel must be listed separately from domestic travel**</t>
    </r>
  </si>
  <si>
    <r>
      <t xml:space="preserve">Clearly explain how the requested travel directly supports this project.
If you are requesting travel to conferences/meetings, you MUST clearly explain how it benefits the project/PPQ/stakeholders. If you are requesting multiple people to attend any conference/meetings, you MUST explain the benefit of sending each person.
Foreign Travel: Foreign travel will only be authorized if necessary to meet the objectives of the award.  Any foreign travel not included in this table  </t>
    </r>
    <r>
      <rPr>
        <u/>
        <sz val="10"/>
        <color theme="1"/>
        <rFont val="Calibri"/>
        <family val="2"/>
        <scheme val="minor"/>
      </rPr>
      <t>will not be authorized without prior approval</t>
    </r>
    <r>
      <rPr>
        <sz val="10"/>
        <color theme="1"/>
        <rFont val="Calibri"/>
        <family val="2"/>
        <scheme val="minor"/>
      </rPr>
      <t>.  All international travel must be justified in the following format:
Purpose: Provide a purpose statement that explains why the travel is necessary to meet the objectives of the award. If you are requesting travel to conferences/meetings, you MUST clearly explain how it benefits the project/PPQ/stakeholders.
Destination: Provide planned destination of travel.</t>
    </r>
  </si>
  <si>
    <r>
      <t xml:space="preserve">Domestic Travel:                                                  </t>
    </r>
    <r>
      <rPr>
        <sz val="11"/>
        <color rgb="FFFF0000"/>
        <rFont val="Calibri"/>
        <family val="2"/>
        <scheme val="minor"/>
      </rPr>
      <t>MUST include a cost breakdown of the estimated cost of the travel  for each planned trip.</t>
    </r>
    <r>
      <rPr>
        <sz val="11"/>
        <color theme="1"/>
        <rFont val="Calibri"/>
        <family val="2"/>
        <scheme val="minor"/>
      </rPr>
      <t xml:space="preserve">
Transportation cost: Airfare and and/or mileage.
Lodging: (Number of nights in each location and cost per night)
Meals and Incidental Cost: (Per day MI&amp;E cost)
Other:  (Other costs not outlined above)</t>
    </r>
  </si>
  <si>
    <r>
      <t>International Travel:</t>
    </r>
    <r>
      <rPr>
        <sz val="11"/>
        <color theme="1"/>
        <rFont val="Calibri"/>
        <family val="2"/>
        <scheme val="minor"/>
      </rPr>
      <t xml:space="preserve">
</t>
    </r>
    <r>
      <rPr>
        <sz val="11"/>
        <color rgb="FFFF0000"/>
        <rFont val="Calibri"/>
        <family val="2"/>
        <scheme val="minor"/>
      </rPr>
      <t xml:space="preserve">MUST include a cost breakdown of the estimated cost of the travel  for each planned trip. </t>
    </r>
    <r>
      <rPr>
        <sz val="11"/>
        <color theme="1"/>
        <rFont val="Calibri"/>
        <family val="2"/>
        <scheme val="minor"/>
      </rPr>
      <t xml:space="preserve">
Transportation cost: (Airfare and in country cost)
Lodging: (number of nights in each location and cost per night)
Meals and Incidental Cost:  (Per day  M&amp;IE cost)
Other:  (Other costs not outlined above)</t>
    </r>
    <r>
      <rPr>
        <b/>
        <sz val="11"/>
        <color theme="1"/>
        <rFont val="Calibri"/>
        <family val="2"/>
        <scheme val="minor"/>
      </rPr>
      <t xml:space="preserve">      </t>
    </r>
  </si>
  <si>
    <t>Travel Total ($)</t>
  </si>
  <si>
    <t>Contracts or Sub awards</t>
  </si>
  <si>
    <t>List any plans for contracts or sub-agreements. Do not list contractors by name unless the cooperator has already successfully bid for the work or they are the sole source. You will need to provide justification.</t>
  </si>
  <si>
    <t>Briefly explain how the contract or sub-agreement will be used in this agreement.</t>
  </si>
  <si>
    <t>Contracts/Sub awards Total ($)</t>
  </si>
  <si>
    <t>Other</t>
  </si>
  <si>
    <t>List any other resources needed for this project not included in the above categories</t>
  </si>
  <si>
    <t xml:space="preserve">Briefly explain why each specified resource is needed to support this project. </t>
  </si>
  <si>
    <t>Total direct costs</t>
  </si>
  <si>
    <t>Enter percentage of indirect cost</t>
  </si>
  <si>
    <t>Total Budget</t>
  </si>
  <si>
    <t>NAME</t>
  </si>
  <si>
    <t>INSTITUTION</t>
  </si>
  <si>
    <t>PROJECT TITLE</t>
  </si>
  <si>
    <t>APHIS PPQ S&amp;T</t>
  </si>
  <si>
    <t>Bad Bug Survey Tool development</t>
  </si>
  <si>
    <t>Principal Investigator (0.2 FTE)</t>
  </si>
  <si>
    <t xml:space="preserve">Lead the program execution, oversee the testing of the Survey Tool, and oversee the scientific analysis behind the Survey Tool research and development. Work with APHIS employees to design and execute the field studies. Document and prepare all reports.  </t>
  </si>
  <si>
    <t>Staff Scientist (1.0 FT)</t>
  </si>
  <si>
    <t>Primarily responsible for carrying out the survey tool testing and data collection throughout the project.</t>
  </si>
  <si>
    <t>Project Manager (0.1 FT)</t>
  </si>
  <si>
    <t>Primarily responsible for managing sub-contract and all financial paperwork and adhering to reporting deadlines.</t>
  </si>
  <si>
    <t>Salary Total</t>
  </si>
  <si>
    <t>Benefits as 30% of salary</t>
  </si>
  <si>
    <t>Benefits Total</t>
  </si>
  <si>
    <t>Survey Tool operating system package</t>
  </si>
  <si>
    <t xml:space="preserve">Purchasing the operating system package is necessary to program the Survey Tool. </t>
  </si>
  <si>
    <t>Printer</t>
  </si>
  <si>
    <t>Purchase of a printer is necessary to print out navigation maps that can be brought into the field during the testing phase.</t>
  </si>
  <si>
    <t>Equipment Total</t>
  </si>
  <si>
    <t>Lures, traps, seniors, framing material, samples bags</t>
  </si>
  <si>
    <t>Supplies are needed to build Survey Tool and carry out the field testing.</t>
  </si>
  <si>
    <t>Supplies Total</t>
  </si>
  <si>
    <r>
      <rPr>
        <b/>
        <sz val="11"/>
        <color theme="1"/>
        <rFont val="Calibri"/>
        <family val="2"/>
        <scheme val="minor"/>
      </rPr>
      <t>Domestic Travel:</t>
    </r>
    <r>
      <rPr>
        <sz val="11"/>
        <color theme="1"/>
        <rFont val="Calibri"/>
        <family val="2"/>
        <scheme val="minor"/>
      </rPr>
      <t xml:space="preserve">
4 trips to field site to test Survey Tool for 2 people (PI and Staff Scientist)
(Cost per 1 person per trip = $Airfare: $350; 2 night hotel: $200; 2 days of per diem: $120)</t>
    </r>
  </si>
  <si>
    <t>The first 2 trips are required to test the Survey Tool in the field to carry out objective 1. The second 2 trips are needed to develop and test the field kit to carry out objective 2.</t>
  </si>
  <si>
    <r>
      <rPr>
        <b/>
        <sz val="11"/>
        <color theme="1"/>
        <rFont val="Calibri"/>
        <family val="2"/>
        <scheme val="minor"/>
      </rPr>
      <t>International Travel:</t>
    </r>
    <r>
      <rPr>
        <sz val="11"/>
        <color theme="1"/>
        <rFont val="Calibri"/>
        <family val="2"/>
        <scheme val="minor"/>
      </rPr>
      <t xml:space="preserve">
 1 trip to attend Survey Tool conference in Italy for 1 person (PI)
(Cost per 1 trip = Airfare: $2,500; 4 nights hotel: $800; 4 days of per diem: $240)</t>
    </r>
  </si>
  <si>
    <t>Purpose: Attending the Survey Tool conference supports this project in the following ways:
1) Symposium will discuss methods for building and employing similar Survey Tools. The information gained from attending these sessions could improve our Survey Tool design. Specifically we will be meeting with a group of collaborators to discuss programming designs to optimize our approach.
2) We will present our findings at this meeting to obtain feedback from the larger community on how we can improve the project.
Destination: Sicily, Italy</t>
  </si>
  <si>
    <t>Travel Total</t>
  </si>
  <si>
    <t>Contract for sensors</t>
  </si>
  <si>
    <t xml:space="preserve">A contract will be executed to develop the sensors for the Survey Tool. </t>
  </si>
  <si>
    <t>Total for Contracts or Sub awards</t>
  </si>
  <si>
    <t>Rent</t>
  </si>
  <si>
    <t>Cooperator personnel supporting this project and some computer equipment requiring secure accommodations in offices off-campus.</t>
  </si>
  <si>
    <t>Total, Other</t>
  </si>
  <si>
    <t>Lead Investigator</t>
  </si>
  <si>
    <t>Name of Institution</t>
  </si>
  <si>
    <t>Enter project title</t>
  </si>
  <si>
    <t>Total Indirect Costs</t>
  </si>
  <si>
    <t xml:space="preserve">*Enter percentage of indirect cost </t>
  </si>
  <si>
    <t>*For PPA-7721 cooperative agreements  - enter 17.647 to calculate indirect costs as 15% of total award; 
or enter NICRA if lower</t>
  </si>
  <si>
    <t>Total Main Program</t>
  </si>
  <si>
    <t>Total Outreach (if applicable)</t>
  </si>
  <si>
    <t>TOTAL AGREEMENT BUDGET</t>
  </si>
  <si>
    <t>Budget Summary Table</t>
  </si>
  <si>
    <t>Total Crop Governance Admin (if applicable)</t>
  </si>
  <si>
    <t>Choose a row normally used for data entry, not a row containing a subtotal calculation. 
This ensures preservation of the Excel formula.</t>
  </si>
  <si>
    <t xml:space="preserve">When populating the budget table, please be as detailed in the narrative as possible, ensure sub totals add up to the total budget amount, and list both domestic and international travel.   </t>
  </si>
  <si>
    <t>*For PPA-7721 cooperative agreements  - enter 17.647 to calculate indirect costs as 15% of total award; or enter NICRA if lower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</si>
</sst>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0.0%"/>
    <numFmt numFmtId="166" formatCode="&quot;$&quot;#,##0"/>
    <numFmt numFmtId="167" formatCode="&quot;$&quot;#,##0.0"/>
    <numFmt numFmtId="168"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
      <sz val="14"/>
      <color rgb="FFFF0000"/>
      <name val="Calibri"/>
      <family val="2"/>
      <scheme val="minor"/>
    </font>
    <font>
      <sz val="12"/>
      <color rgb="FFFF0000"/>
      <name val="Calibri"/>
      <family val="2"/>
      <scheme val="minor"/>
    </font>
    <font>
      <b/>
      <sz val="14"/>
      <name val="Calibri"/>
      <family val="2"/>
      <scheme val="minor"/>
    </font>
    <font>
      <b/>
      <sz val="12"/>
      <color theme="1"/>
      <name val="Calibri"/>
      <family val="2"/>
      <scheme val="minor"/>
    </font>
    <font>
      <sz val="11"/>
      <color rgb="FFFF0000"/>
      <name val="Calibri"/>
      <family val="2"/>
      <scheme val="minor"/>
    </font>
    <font>
      <b/>
      <sz val="11"/>
      <color rgb="FF0070C0"/>
      <name val="Calibri"/>
      <family val="2"/>
      <scheme val="minor"/>
    </font>
    <font>
      <sz val="10"/>
      <color theme="1"/>
      <name val="Calibri"/>
      <family val="2"/>
      <scheme val="minor"/>
    </font>
    <font>
      <u/>
      <sz val="10"/>
      <color theme="1"/>
      <name val="Calibri"/>
      <family val="2"/>
      <scheme val="minor"/>
    </font>
    <font>
      <sz val="11"/>
      <name val="Calibri"/>
      <family val="2"/>
      <scheme val="minor"/>
    </font>
    <font>
      <sz val="12"/>
      <name val="Calibri"/>
      <family val="2"/>
      <scheme val="minor"/>
    </font>
    <font>
      <b/>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48">
    <xf numFmtId="0" fontId="0" fillId="0" borderId="0" xfId="0"/>
    <xf numFmtId="0" fontId="0" fillId="0" borderId="1" xfId="0" applyBorder="1" applyAlignment="1">
      <alignment vertical="top" wrapText="1"/>
    </xf>
    <xf numFmtId="0" fontId="6" fillId="2" borderId="1" xfId="0" applyFont="1" applyFill="1" applyBorder="1" applyAlignment="1">
      <alignment horizontal="right" vertical="top" wrapText="1"/>
    </xf>
    <xf numFmtId="0" fontId="3" fillId="2" borderId="2" xfId="0" applyFont="1" applyFill="1" applyBorder="1" applyAlignment="1">
      <alignment horizontal="center"/>
    </xf>
    <xf numFmtId="0" fontId="2" fillId="0" borderId="5" xfId="0" applyFont="1" applyBorder="1" applyAlignment="1">
      <alignment vertical="top" wrapText="1"/>
    </xf>
    <xf numFmtId="0" fontId="2" fillId="3" borderId="0" xfId="0" applyFont="1" applyFill="1"/>
    <xf numFmtId="0" fontId="3" fillId="2" borderId="2" xfId="0" applyFont="1" applyFill="1" applyBorder="1"/>
    <xf numFmtId="0" fontId="5" fillId="2" borderId="6" xfId="0" applyFont="1" applyFill="1" applyBorder="1" applyAlignment="1">
      <alignment vertical="top"/>
    </xf>
    <xf numFmtId="0" fontId="0" fillId="0" borderId="7" xfId="0" applyBorder="1" applyAlignment="1">
      <alignment vertical="top" wrapText="1"/>
    </xf>
    <xf numFmtId="0" fontId="0" fillId="0" borderId="8" xfId="0" applyBorder="1" applyAlignment="1">
      <alignment vertical="top" wrapText="1"/>
    </xf>
    <xf numFmtId="164" fontId="4" fillId="0" borderId="9" xfId="1" applyNumberFormat="1" applyFont="1" applyBorder="1"/>
    <xf numFmtId="0" fontId="5" fillId="2" borderId="10" xfId="0" applyFont="1" applyFill="1" applyBorder="1" applyAlignment="1">
      <alignment vertical="center"/>
    </xf>
    <xf numFmtId="164" fontId="4" fillId="0" borderId="11" xfId="1" applyNumberFormat="1" applyFont="1" applyBorder="1"/>
    <xf numFmtId="0" fontId="7" fillId="2" borderId="12" xfId="0" applyFont="1" applyFill="1" applyBorder="1" applyAlignment="1">
      <alignment horizontal="left" vertical="center"/>
    </xf>
    <xf numFmtId="0" fontId="5" fillId="2" borderId="6" xfId="0" applyFont="1" applyFill="1" applyBorder="1" applyAlignment="1">
      <alignment vertical="center"/>
    </xf>
    <xf numFmtId="0" fontId="5" fillId="2" borderId="12" xfId="0" applyFont="1" applyFill="1" applyBorder="1" applyAlignment="1">
      <alignment horizontal="left" vertical="center"/>
    </xf>
    <xf numFmtId="0" fontId="5" fillId="2" borderId="12" xfId="0" applyFont="1" applyFill="1" applyBorder="1" applyAlignment="1">
      <alignment vertical="center"/>
    </xf>
    <xf numFmtId="0" fontId="5" fillId="2" borderId="10" xfId="0" applyFont="1" applyFill="1" applyBorder="1" applyAlignment="1">
      <alignment vertical="top"/>
    </xf>
    <xf numFmtId="0" fontId="5" fillId="2" borderId="6" xfId="0" applyFont="1" applyFill="1" applyBorder="1" applyAlignment="1">
      <alignment horizontal="left" vertical="center"/>
    </xf>
    <xf numFmtId="0" fontId="7" fillId="2" borderId="21" xfId="0" applyFont="1" applyFill="1" applyBorder="1" applyAlignment="1">
      <alignment horizontal="left" vertical="center"/>
    </xf>
    <xf numFmtId="0" fontId="7" fillId="2" borderId="20" xfId="0" applyFont="1" applyFill="1" applyBorder="1" applyAlignment="1">
      <alignment horizontal="left" vertical="center"/>
    </xf>
    <xf numFmtId="0" fontId="5" fillId="2" borderId="21" xfId="0" applyFont="1" applyFill="1" applyBorder="1" applyAlignment="1">
      <alignment horizontal="left" vertical="center"/>
    </xf>
    <xf numFmtId="0" fontId="5" fillId="2" borderId="19" xfId="0" applyFont="1" applyFill="1" applyBorder="1" applyAlignment="1">
      <alignment vertical="center"/>
    </xf>
    <xf numFmtId="0" fontId="10" fillId="3" borderId="0" xfId="0" applyFont="1" applyFill="1"/>
    <xf numFmtId="0" fontId="4" fillId="0" borderId="0" xfId="0" applyFont="1"/>
    <xf numFmtId="0" fontId="10" fillId="2" borderId="2" xfId="0" applyFont="1" applyFill="1" applyBorder="1" applyAlignment="1">
      <alignment horizontal="center"/>
    </xf>
    <xf numFmtId="0" fontId="10" fillId="2" borderId="2" xfId="0" applyFont="1" applyFill="1" applyBorder="1"/>
    <xf numFmtId="0" fontId="4" fillId="0" borderId="8"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8" fillId="0" borderId="1" xfId="0" applyFont="1" applyBorder="1" applyAlignment="1" applyProtection="1">
      <alignment horizontal="right" vertical="top" wrapText="1"/>
      <protection locked="0"/>
    </xf>
    <xf numFmtId="0" fontId="10" fillId="2" borderId="1" xfId="0" applyFont="1" applyFill="1" applyBorder="1" applyAlignment="1">
      <alignment horizontal="right" vertical="top" wrapText="1"/>
    </xf>
    <xf numFmtId="0" fontId="0" fillId="0" borderId="24" xfId="0" applyBorder="1" applyAlignment="1">
      <alignment vertical="top"/>
    </xf>
    <xf numFmtId="0" fontId="5" fillId="2" borderId="6" xfId="0" applyFont="1" applyFill="1" applyBorder="1" applyAlignment="1">
      <alignment horizontal="left" vertical="center" wrapText="1"/>
    </xf>
    <xf numFmtId="0" fontId="0" fillId="0" borderId="8" xfId="0" applyBorder="1" applyAlignment="1">
      <alignment vertical="top"/>
    </xf>
    <xf numFmtId="0" fontId="0" fillId="0" borderId="1" xfId="0" applyBorder="1" applyAlignment="1">
      <alignment vertical="top"/>
    </xf>
    <xf numFmtId="0" fontId="0" fillId="0" borderId="8" xfId="0" applyBorder="1" applyAlignment="1">
      <alignment horizontal="left" vertical="top"/>
    </xf>
    <xf numFmtId="0" fontId="0" fillId="0" borderId="1" xfId="0" applyBorder="1" applyAlignment="1">
      <alignment horizontal="right" vertical="top"/>
    </xf>
    <xf numFmtId="0" fontId="0" fillId="0" borderId="0" xfId="0" applyAlignment="1">
      <alignment vertical="top"/>
    </xf>
    <xf numFmtId="0" fontId="5" fillId="2" borderId="19" xfId="0" applyFont="1" applyFill="1" applyBorder="1" applyAlignment="1">
      <alignment horizontal="left" vertical="center" wrapText="1"/>
    </xf>
    <xf numFmtId="164" fontId="4" fillId="0" borderId="9" xfId="1" applyNumberFormat="1" applyFont="1" applyBorder="1" applyAlignment="1" applyProtection="1">
      <alignment vertical="top" wrapText="1"/>
      <protection locked="0"/>
    </xf>
    <xf numFmtId="164" fontId="4" fillId="0" borderId="11" xfId="1" applyNumberFormat="1" applyFont="1" applyBorder="1" applyAlignment="1" applyProtection="1">
      <alignment vertical="top" wrapText="1"/>
      <protection locked="0"/>
    </xf>
    <xf numFmtId="0" fontId="4" fillId="0" borderId="8" xfId="0" applyFont="1" applyBorder="1" applyAlignment="1" applyProtection="1">
      <alignment horizontal="left" vertical="top" wrapText="1"/>
      <protection locked="0"/>
    </xf>
    <xf numFmtId="0" fontId="8" fillId="0" borderId="3" xfId="0" applyFont="1" applyBorder="1" applyAlignment="1" applyProtection="1">
      <alignment horizontal="right" vertical="top" wrapText="1"/>
      <protection locked="0"/>
    </xf>
    <xf numFmtId="0" fontId="4" fillId="2" borderId="6" xfId="0" applyFont="1" applyFill="1" applyBorder="1" applyAlignment="1">
      <alignment vertical="center" wrapText="1"/>
    </xf>
    <xf numFmtId="0" fontId="4" fillId="2" borderId="10" xfId="0" applyFont="1" applyFill="1" applyBorder="1" applyAlignment="1">
      <alignment vertical="center" wrapText="1"/>
    </xf>
    <xf numFmtId="0" fontId="4" fillId="2" borderId="12" xfId="0" applyFont="1" applyFill="1" applyBorder="1" applyAlignment="1">
      <alignment vertical="center" wrapText="1"/>
    </xf>
    <xf numFmtId="0" fontId="8" fillId="2" borderId="21"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19" xfId="0" applyFont="1" applyFill="1" applyBorder="1" applyAlignment="1">
      <alignment vertical="center" wrapText="1"/>
    </xf>
    <xf numFmtId="0" fontId="8"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3" fillId="2" borderId="4" xfId="0" applyFont="1" applyFill="1" applyBorder="1"/>
    <xf numFmtId="0" fontId="3" fillId="2" borderId="4" xfId="0" applyFont="1" applyFill="1" applyBorder="1" applyAlignment="1">
      <alignment horizontal="center"/>
    </xf>
    <xf numFmtId="0" fontId="10" fillId="2" borderId="27" xfId="0" applyFont="1" applyFill="1" applyBorder="1"/>
    <xf numFmtId="0" fontId="0" fillId="2" borderId="28" xfId="0" applyFill="1" applyBorder="1"/>
    <xf numFmtId="165" fontId="4" fillId="0" borderId="1" xfId="0" applyNumberFormat="1" applyFont="1" applyBorder="1" applyAlignment="1">
      <alignment vertical="top"/>
    </xf>
    <xf numFmtId="0" fontId="3" fillId="2" borderId="16" xfId="0" applyFont="1" applyFill="1" applyBorder="1" applyAlignment="1">
      <alignment horizontal="right" vertical="top" wrapText="1"/>
    </xf>
    <xf numFmtId="0" fontId="3" fillId="2" borderId="17" xfId="0" applyFont="1" applyFill="1" applyBorder="1" applyAlignment="1">
      <alignment horizontal="right" vertical="top" wrapText="1"/>
    </xf>
    <xf numFmtId="0" fontId="3" fillId="2" borderId="18" xfId="0" applyFont="1" applyFill="1" applyBorder="1" applyAlignment="1">
      <alignment horizontal="right" vertical="top" wrapText="1"/>
    </xf>
    <xf numFmtId="165" fontId="4" fillId="0" borderId="11" xfId="0" applyNumberFormat="1" applyFont="1" applyBorder="1" applyAlignment="1">
      <alignment vertical="center"/>
    </xf>
    <xf numFmtId="166" fontId="4" fillId="0" borderId="1" xfId="0" applyNumberFormat="1" applyFont="1" applyBorder="1"/>
    <xf numFmtId="166" fontId="4" fillId="0" borderId="9" xfId="1" applyNumberFormat="1" applyFont="1" applyBorder="1" applyAlignment="1">
      <alignment vertical="top"/>
    </xf>
    <xf numFmtId="166" fontId="4" fillId="0" borderId="11" xfId="1" applyNumberFormat="1" applyFont="1" applyBorder="1" applyAlignment="1">
      <alignment vertical="top"/>
    </xf>
    <xf numFmtId="166" fontId="0" fillId="0" borderId="0" xfId="0" applyNumberFormat="1" applyAlignment="1">
      <alignment vertical="top"/>
    </xf>
    <xf numFmtId="166" fontId="4" fillId="0" borderId="1" xfId="0" applyNumberFormat="1" applyFont="1" applyBorder="1" applyAlignment="1">
      <alignment vertical="top"/>
    </xf>
    <xf numFmtId="167" fontId="8" fillId="0" borderId="9" xfId="1" applyNumberFormat="1" applyFont="1" applyBorder="1"/>
    <xf numFmtId="166" fontId="4" fillId="0" borderId="9" xfId="1" applyNumberFormat="1" applyFont="1" applyBorder="1"/>
    <xf numFmtId="166" fontId="8" fillId="0" borderId="9" xfId="1" applyNumberFormat="1" applyFont="1" applyBorder="1"/>
    <xf numFmtId="0" fontId="13" fillId="0" borderId="8" xfId="0" applyFont="1" applyBorder="1" applyAlignment="1">
      <alignment vertical="top" wrapText="1"/>
    </xf>
    <xf numFmtId="166" fontId="0" fillId="0" borderId="0" xfId="0" applyNumberFormat="1"/>
    <xf numFmtId="166" fontId="4" fillId="2" borderId="9" xfId="0" applyNumberFormat="1" applyFont="1" applyFill="1" applyBorder="1" applyAlignment="1">
      <alignment vertical="center"/>
    </xf>
    <xf numFmtId="166" fontId="9" fillId="2" borderId="15" xfId="0" applyNumberFormat="1" applyFont="1" applyFill="1" applyBorder="1" applyAlignment="1">
      <alignment vertical="center"/>
    </xf>
    <xf numFmtId="0" fontId="4" fillId="2" borderId="14" xfId="0" applyFont="1" applyFill="1" applyBorder="1" applyAlignment="1">
      <alignment vertical="top" wrapText="1"/>
    </xf>
    <xf numFmtId="0" fontId="4" fillId="2" borderId="2" xfId="0" applyFont="1" applyFill="1" applyBorder="1" applyAlignment="1">
      <alignment vertical="top" wrapText="1"/>
    </xf>
    <xf numFmtId="0" fontId="5" fillId="2" borderId="19" xfId="0" applyFont="1" applyFill="1" applyBorder="1" applyAlignment="1">
      <alignment horizontal="left" vertical="center"/>
    </xf>
    <xf numFmtId="0" fontId="4" fillId="2" borderId="19" xfId="0" applyFont="1" applyFill="1" applyBorder="1" applyAlignment="1">
      <alignment horizontal="left" vertical="center" wrapText="1"/>
    </xf>
    <xf numFmtId="168" fontId="4" fillId="0" borderId="1" xfId="0" applyNumberFormat="1" applyFont="1" applyBorder="1"/>
    <xf numFmtId="0" fontId="10" fillId="2" borderId="30" xfId="0" applyFont="1" applyFill="1" applyBorder="1" applyAlignment="1">
      <alignment horizontal="center"/>
    </xf>
    <xf numFmtId="0" fontId="10" fillId="2" borderId="4" xfId="0" applyFont="1" applyFill="1" applyBorder="1" applyAlignment="1">
      <alignment horizontal="center"/>
    </xf>
    <xf numFmtId="0" fontId="10" fillId="2" borderId="31" xfId="0" applyFont="1" applyFill="1" applyBorder="1"/>
    <xf numFmtId="0" fontId="4" fillId="0" borderId="3" xfId="0" applyFont="1" applyBorder="1" applyAlignment="1" applyProtection="1">
      <alignment vertical="top" wrapText="1"/>
      <protection locked="0"/>
    </xf>
    <xf numFmtId="164" fontId="4" fillId="0" borderId="23" xfId="1" applyNumberFormat="1" applyFont="1" applyBorder="1" applyAlignment="1" applyProtection="1">
      <alignment vertical="top" wrapText="1"/>
      <protection locked="0"/>
    </xf>
    <xf numFmtId="164" fontId="4" fillId="0" borderId="1" xfId="1" applyNumberFormat="1" applyFont="1" applyBorder="1" applyAlignment="1" applyProtection="1">
      <alignment vertical="top" wrapText="1"/>
      <protection locked="0"/>
    </xf>
    <xf numFmtId="0" fontId="4" fillId="0" borderId="1" xfId="0" applyFont="1" applyBorder="1" applyAlignment="1" applyProtection="1">
      <alignment horizontal="left" vertical="top" wrapText="1"/>
      <protection locked="0"/>
    </xf>
    <xf numFmtId="0" fontId="4" fillId="2" borderId="4" xfId="0" applyFont="1" applyFill="1" applyBorder="1" applyAlignment="1">
      <alignment vertical="top" wrapText="1"/>
    </xf>
    <xf numFmtId="0" fontId="4" fillId="0" borderId="1" xfId="0" applyFont="1" applyBorder="1"/>
    <xf numFmtId="0" fontId="10" fillId="6" borderId="1" xfId="0" applyFont="1" applyFill="1" applyBorder="1"/>
    <xf numFmtId="0" fontId="12" fillId="0" borderId="0" xfId="0" applyFont="1" applyAlignment="1">
      <alignment horizontal="left" vertical="top" wrapText="1"/>
    </xf>
    <xf numFmtId="0" fontId="0" fillId="0" borderId="26" xfId="0" applyBorder="1" applyAlignment="1">
      <alignment horizontal="left" vertical="top" wrapText="1"/>
    </xf>
    <xf numFmtId="0" fontId="0" fillId="0" borderId="20" xfId="0" applyBorder="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20" xfId="0" applyBorder="1" applyAlignment="1">
      <alignment horizontal="left" vertical="center"/>
    </xf>
    <xf numFmtId="0" fontId="4" fillId="0" borderId="20" xfId="0" applyFont="1" applyBorder="1" applyAlignment="1">
      <alignment horizontal="left" vertical="center" wrapText="1"/>
    </xf>
    <xf numFmtId="0" fontId="13" fillId="0" borderId="0" xfId="0" applyFont="1" applyAlignment="1">
      <alignment wrapText="1"/>
    </xf>
    <xf numFmtId="0" fontId="13" fillId="0" borderId="30" xfId="0" applyFont="1" applyBorder="1" applyAlignment="1">
      <alignment wrapText="1"/>
    </xf>
    <xf numFmtId="0" fontId="10" fillId="0" borderId="0" xfId="0" applyFont="1" applyAlignment="1">
      <alignment wrapText="1"/>
    </xf>
    <xf numFmtId="0" fontId="4" fillId="2" borderId="20" xfId="0" applyFont="1" applyFill="1" applyBorder="1" applyAlignment="1">
      <alignment vertical="center" wrapText="1"/>
    </xf>
    <xf numFmtId="0" fontId="0" fillId="0" borderId="21" xfId="0" applyBorder="1" applyAlignment="1">
      <alignment horizontal="left" vertical="top"/>
    </xf>
    <xf numFmtId="0" fontId="2" fillId="0" borderId="0" xfId="0" applyFont="1"/>
    <xf numFmtId="0" fontId="0" fillId="0" borderId="0" xfId="0" applyAlignment="1">
      <alignment wrapText="1"/>
    </xf>
    <xf numFmtId="0" fontId="0" fillId="0" borderId="0" xfId="0" applyAlignment="1">
      <alignment vertical="top" wrapText="1"/>
    </xf>
    <xf numFmtId="0" fontId="12" fillId="0" borderId="0" xfId="0" applyFont="1" applyAlignment="1">
      <alignment horizontal="left" vertical="top"/>
    </xf>
    <xf numFmtId="0" fontId="15" fillId="0" borderId="25" xfId="0" applyFont="1" applyBorder="1" applyAlignment="1">
      <alignment horizontal="left" vertical="top" wrapText="1"/>
    </xf>
    <xf numFmtId="0" fontId="15" fillId="0" borderId="19" xfId="0" applyFont="1" applyBorder="1" applyAlignment="1">
      <alignment horizontal="left" vertical="top"/>
    </xf>
    <xf numFmtId="0" fontId="0" fillId="7" borderId="13" xfId="0" applyFill="1" applyBorder="1" applyAlignment="1">
      <alignment vertical="top"/>
    </xf>
    <xf numFmtId="164" fontId="8" fillId="7" borderId="14" xfId="1" applyNumberFormat="1" applyFont="1" applyFill="1" applyBorder="1" applyAlignment="1">
      <alignment horizontal="right"/>
    </xf>
    <xf numFmtId="166" fontId="4" fillId="7" borderId="15" xfId="1" applyNumberFormat="1" applyFont="1" applyFill="1" applyBorder="1"/>
    <xf numFmtId="0" fontId="0" fillId="7" borderId="14" xfId="0" applyFill="1" applyBorder="1" applyAlignment="1">
      <alignment vertical="top" wrapText="1"/>
    </xf>
    <xf numFmtId="0" fontId="0" fillId="7" borderId="13" xfId="0" applyFill="1" applyBorder="1" applyAlignment="1">
      <alignment vertical="top" wrapText="1"/>
    </xf>
    <xf numFmtId="164" fontId="4" fillId="7" borderId="14" xfId="1" applyNumberFormat="1" applyFont="1" applyFill="1" applyBorder="1" applyAlignment="1">
      <alignment horizontal="right"/>
    </xf>
    <xf numFmtId="164" fontId="4" fillId="0" borderId="8" xfId="1" applyNumberFormat="1" applyFont="1" applyBorder="1" applyAlignment="1">
      <alignment horizontal="right"/>
    </xf>
    <xf numFmtId="0" fontId="1" fillId="0" borderId="8" xfId="0" applyFont="1" applyBorder="1" applyAlignment="1">
      <alignment vertical="top" wrapText="1"/>
    </xf>
    <xf numFmtId="0" fontId="1" fillId="0" borderId="1" xfId="0" applyFont="1" applyBorder="1" applyAlignment="1">
      <alignment vertical="top" wrapText="1"/>
    </xf>
    <xf numFmtId="0" fontId="1" fillId="0" borderId="8" xfId="0" applyFont="1" applyBorder="1" applyAlignment="1">
      <alignment horizontal="left" vertical="top" wrapText="1"/>
    </xf>
    <xf numFmtId="0" fontId="0" fillId="5" borderId="14" xfId="0" applyFill="1" applyBorder="1" applyAlignment="1">
      <alignment horizontal="right" vertical="top"/>
    </xf>
    <xf numFmtId="166" fontId="4" fillId="5" borderId="15" xfId="1" applyNumberFormat="1" applyFont="1" applyFill="1" applyBorder="1" applyAlignment="1">
      <alignment vertical="top"/>
    </xf>
    <xf numFmtId="0" fontId="0" fillId="5" borderId="14" xfId="0" applyFill="1" applyBorder="1" applyAlignment="1">
      <alignment vertical="top"/>
    </xf>
    <xf numFmtId="0" fontId="0" fillId="5" borderId="14" xfId="0" applyFill="1" applyBorder="1" applyAlignment="1">
      <alignment vertical="top" wrapText="1"/>
    </xf>
    <xf numFmtId="0" fontId="4" fillId="5" borderId="14" xfId="0" applyFont="1" applyFill="1" applyBorder="1" applyAlignment="1">
      <alignment horizontal="right" vertical="top"/>
    </xf>
    <xf numFmtId="0" fontId="4" fillId="5" borderId="14" xfId="0" applyFont="1" applyFill="1" applyBorder="1" applyAlignment="1">
      <alignment horizontal="right" vertical="top" wrapText="1"/>
    </xf>
    <xf numFmtId="0" fontId="4" fillId="5" borderId="22" xfId="0" applyFont="1" applyFill="1" applyBorder="1" applyAlignment="1">
      <alignment horizontal="right" vertical="top" wrapText="1"/>
    </xf>
    <xf numFmtId="0" fontId="4" fillId="5" borderId="14" xfId="0" applyFont="1" applyFill="1" applyBorder="1" applyAlignment="1">
      <alignment vertical="top" wrapText="1"/>
    </xf>
    <xf numFmtId="0" fontId="4" fillId="5" borderId="2" xfId="0" applyFont="1" applyFill="1" applyBorder="1" applyAlignment="1">
      <alignment vertical="top" wrapText="1"/>
    </xf>
    <xf numFmtId="0" fontId="4" fillId="5" borderId="4" xfId="0" applyFont="1" applyFill="1" applyBorder="1" applyAlignment="1">
      <alignment vertical="top" wrapText="1"/>
    </xf>
    <xf numFmtId="0" fontId="10" fillId="5" borderId="0" xfId="0" applyFont="1" applyFill="1"/>
    <xf numFmtId="0" fontId="10" fillId="5" borderId="0" xfId="0" applyFont="1" applyFill="1" applyAlignment="1">
      <alignment horizontal="right"/>
    </xf>
    <xf numFmtId="0" fontId="10" fillId="2" borderId="4" xfId="0" applyFont="1" applyFill="1" applyBorder="1"/>
    <xf numFmtId="164" fontId="4" fillId="0" borderId="8" xfId="1" applyNumberFormat="1" applyFont="1" applyBorder="1" applyAlignment="1" applyProtection="1">
      <alignment vertical="top" wrapText="1"/>
      <protection locked="0"/>
    </xf>
    <xf numFmtId="0" fontId="10" fillId="5" borderId="30" xfId="0" applyFont="1" applyFill="1" applyBorder="1"/>
    <xf numFmtId="164" fontId="4" fillId="0" borderId="3" xfId="1" applyNumberFormat="1" applyFont="1" applyBorder="1" applyAlignment="1" applyProtection="1">
      <alignment vertical="top" wrapText="1"/>
      <protection locked="0"/>
    </xf>
    <xf numFmtId="0" fontId="10" fillId="5" borderId="32" xfId="0" applyFont="1" applyFill="1" applyBorder="1" applyAlignment="1">
      <alignment horizontal="right"/>
    </xf>
    <xf numFmtId="0" fontId="10" fillId="5" borderId="13" xfId="0" applyFont="1" applyFill="1" applyBorder="1"/>
    <xf numFmtId="0" fontId="10" fillId="4" borderId="0" xfId="0" applyFont="1" applyFill="1"/>
    <xf numFmtId="166" fontId="4" fillId="5" borderId="15" xfId="1" applyNumberFormat="1" applyFont="1" applyFill="1" applyBorder="1" applyAlignment="1">
      <alignment vertical="top" wrapText="1"/>
    </xf>
    <xf numFmtId="0" fontId="4" fillId="5" borderId="2" xfId="0" applyFont="1" applyFill="1" applyBorder="1" applyAlignment="1">
      <alignment horizontal="right" vertical="top" wrapText="1"/>
    </xf>
    <xf numFmtId="0" fontId="4" fillId="5" borderId="4" xfId="0" applyFont="1" applyFill="1" applyBorder="1" applyAlignment="1">
      <alignment horizontal="right" vertical="top" wrapText="1"/>
    </xf>
    <xf numFmtId="166" fontId="4" fillId="5" borderId="29" xfId="1" applyNumberFormat="1" applyFont="1" applyFill="1" applyBorder="1" applyAlignment="1">
      <alignment vertical="top" wrapText="1"/>
    </xf>
    <xf numFmtId="166" fontId="17" fillId="4" borderId="1" xfId="0" applyNumberFormat="1" applyFont="1" applyFill="1" applyBorder="1"/>
    <xf numFmtId="0" fontId="16" fillId="5" borderId="2" xfId="0" applyFont="1" applyFill="1" applyBorder="1" applyAlignment="1">
      <alignment horizontal="right" vertical="top" wrapText="1"/>
    </xf>
    <xf numFmtId="166" fontId="16" fillId="5" borderId="15" xfId="1" applyNumberFormat="1" applyFont="1" applyFill="1" applyBorder="1" applyAlignment="1">
      <alignment vertical="top" wrapText="1"/>
    </xf>
    <xf numFmtId="0" fontId="16" fillId="5" borderId="14" xfId="0" applyFont="1" applyFill="1" applyBorder="1" applyAlignment="1">
      <alignment vertical="top" wrapText="1"/>
    </xf>
    <xf numFmtId="0" fontId="16" fillId="5" borderId="14" xfId="0" applyFont="1" applyFill="1" applyBorder="1" applyAlignment="1">
      <alignment horizontal="right" vertical="top" wrapText="1"/>
    </xf>
    <xf numFmtId="0" fontId="16" fillId="5" borderId="4" xfId="0" applyFont="1" applyFill="1" applyBorder="1" applyAlignment="1">
      <alignment horizontal="right" vertical="top" wrapText="1"/>
    </xf>
    <xf numFmtId="166" fontId="16" fillId="5" borderId="29" xfId="1" applyNumberFormat="1" applyFont="1" applyFill="1" applyBorder="1" applyAlignment="1">
      <alignment vertical="top" wrapText="1"/>
    </xf>
    <xf numFmtId="0" fontId="16" fillId="5" borderId="22" xfId="0" applyFont="1" applyFill="1" applyBorder="1" applyAlignment="1">
      <alignment horizontal="right" vertical="top" wrapText="1"/>
    </xf>
    <xf numFmtId="0" fontId="17" fillId="4" borderId="0" xfId="0" applyFont="1" applyFill="1"/>
    <xf numFmtId="166" fontId="9" fillId="0" borderId="1" xfId="0" applyNumberFormat="1" applyFont="1" applyBorder="1" applyAlignment="1">
      <alignmen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zoomScale="93" zoomScaleNormal="93" zoomScalePageLayoutView="130" workbookViewId="0">
      <selection activeCell="A7" sqref="A7"/>
    </sheetView>
  </sheetViews>
  <sheetFormatPr defaultRowHeight="14.4" x14ac:dyDescent="0.3"/>
  <cols>
    <col min="1" max="1" width="17" customWidth="1"/>
    <col min="2" max="2" width="40.33203125" customWidth="1"/>
    <col min="3" max="3" width="32.33203125" customWidth="1"/>
    <col min="4" max="4" width="27.6640625" customWidth="1"/>
    <col min="6" max="6" width="13.33203125" customWidth="1"/>
  </cols>
  <sheetData>
    <row r="1" spans="1:4" ht="16.2" thickBot="1" x14ac:dyDescent="0.35">
      <c r="A1" s="53" t="s">
        <v>0</v>
      </c>
      <c r="B1" s="54"/>
      <c r="C1" s="54"/>
      <c r="D1" s="99"/>
    </row>
    <row r="2" spans="1:4" x14ac:dyDescent="0.3">
      <c r="A2" s="104" t="s">
        <v>1</v>
      </c>
      <c r="B2" s="103"/>
      <c r="C2" s="103"/>
      <c r="D2" s="100"/>
    </row>
    <row r="3" spans="1:4" x14ac:dyDescent="0.3">
      <c r="A3" s="89" t="s">
        <v>2</v>
      </c>
      <c r="B3" s="90"/>
      <c r="C3" s="90"/>
    </row>
    <row r="4" spans="1:4" x14ac:dyDescent="0.3">
      <c r="A4" s="89" t="s">
        <v>86</v>
      </c>
      <c r="B4" s="91"/>
      <c r="C4" s="91"/>
      <c r="D4" s="101"/>
    </row>
    <row r="5" spans="1:4" x14ac:dyDescent="0.3">
      <c r="A5" s="89" t="s">
        <v>3</v>
      </c>
      <c r="B5" s="90"/>
      <c r="C5" s="90"/>
      <c r="D5" s="91"/>
    </row>
    <row r="6" spans="1:4" x14ac:dyDescent="0.3">
      <c r="A6" s="90" t="s">
        <v>85</v>
      </c>
      <c r="C6" s="91"/>
      <c r="D6" s="91"/>
    </row>
    <row r="7" spans="1:4" x14ac:dyDescent="0.3">
      <c r="A7" s="102" t="s">
        <v>4</v>
      </c>
      <c r="C7" s="87"/>
      <c r="D7" s="91"/>
    </row>
    <row r="8" spans="1:4" ht="15" thickBot="1" x14ac:dyDescent="0.35">
      <c r="A8" s="98" t="s">
        <v>5</v>
      </c>
      <c r="B8" s="88"/>
      <c r="C8" s="88"/>
    </row>
    <row r="9" spans="1:4" ht="18.600000000000001" thickBot="1" x14ac:dyDescent="0.4">
      <c r="A9" s="52" t="s">
        <v>6</v>
      </c>
      <c r="B9" s="52" t="s">
        <v>7</v>
      </c>
      <c r="C9" s="52" t="s">
        <v>8</v>
      </c>
      <c r="D9" s="51" t="s">
        <v>9</v>
      </c>
    </row>
    <row r="10" spans="1:4" ht="28.8" x14ac:dyDescent="0.3">
      <c r="A10" s="7" t="s">
        <v>10</v>
      </c>
      <c r="B10" s="8" t="s">
        <v>11</v>
      </c>
      <c r="C10" s="9" t="s">
        <v>12</v>
      </c>
      <c r="D10" s="10"/>
    </row>
    <row r="11" spans="1:4" ht="18.600000000000001" thickBot="1" x14ac:dyDescent="0.35">
      <c r="A11" s="13"/>
      <c r="B11" s="105"/>
      <c r="C11" s="110" t="s">
        <v>13</v>
      </c>
      <c r="D11" s="107">
        <f>SUM(D10:D10)</f>
        <v>0</v>
      </c>
    </row>
    <row r="12" spans="1:4" ht="18" x14ac:dyDescent="0.3">
      <c r="A12" s="14" t="s">
        <v>14</v>
      </c>
      <c r="B12" s="31" t="s">
        <v>15</v>
      </c>
      <c r="C12" s="111"/>
      <c r="D12" s="66"/>
    </row>
    <row r="13" spans="1:4" ht="18.600000000000001" thickBot="1" x14ac:dyDescent="0.35">
      <c r="A13" s="15"/>
      <c r="B13" s="106"/>
      <c r="C13" s="110" t="s">
        <v>16</v>
      </c>
      <c r="D13" s="107">
        <f>SUM(D12:D12)</f>
        <v>0</v>
      </c>
    </row>
    <row r="14" spans="1:4" ht="141.6" customHeight="1" x14ac:dyDescent="0.3">
      <c r="A14" s="7" t="s">
        <v>17</v>
      </c>
      <c r="B14" s="8" t="s">
        <v>18</v>
      </c>
      <c r="C14" s="112" t="s">
        <v>19</v>
      </c>
      <c r="D14" s="66"/>
    </row>
    <row r="15" spans="1:4" ht="18.600000000000001" thickBot="1" x14ac:dyDescent="0.35">
      <c r="A15" s="13"/>
      <c r="B15" s="105"/>
      <c r="C15" s="110" t="s">
        <v>20</v>
      </c>
      <c r="D15" s="107">
        <f>SUM(D14:D14)</f>
        <v>0</v>
      </c>
    </row>
    <row r="16" spans="1:4" ht="57.75" customHeight="1" x14ac:dyDescent="0.3">
      <c r="A16" s="7" t="s">
        <v>21</v>
      </c>
      <c r="B16" s="9" t="s">
        <v>22</v>
      </c>
      <c r="C16" s="112" t="s">
        <v>23</v>
      </c>
      <c r="D16" s="67"/>
    </row>
    <row r="17" spans="1:4" ht="18.600000000000001" thickBot="1" x14ac:dyDescent="0.35">
      <c r="A17" s="16"/>
      <c r="B17" s="108"/>
      <c r="C17" s="110" t="s">
        <v>24</v>
      </c>
      <c r="D17" s="107">
        <f>SUM(D16:D16)</f>
        <v>0</v>
      </c>
    </row>
    <row r="18" spans="1:4" ht="360" customHeight="1" x14ac:dyDescent="0.3">
      <c r="A18" s="7" t="s">
        <v>25</v>
      </c>
      <c r="B18" s="8" t="s">
        <v>26</v>
      </c>
      <c r="C18" s="68" t="s">
        <v>27</v>
      </c>
      <c r="D18" s="66"/>
    </row>
    <row r="19" spans="1:4" ht="119.4" customHeight="1" x14ac:dyDescent="0.3">
      <c r="A19" s="17"/>
      <c r="B19" s="4" t="s">
        <v>28</v>
      </c>
      <c r="C19" s="113"/>
      <c r="D19" s="12"/>
    </row>
    <row r="20" spans="1:4" ht="118.95" customHeight="1" x14ac:dyDescent="0.3">
      <c r="A20" s="11"/>
      <c r="B20" s="4" t="s">
        <v>29</v>
      </c>
      <c r="C20" s="113"/>
      <c r="D20" s="12"/>
    </row>
    <row r="21" spans="1:4" ht="18.600000000000001" thickBot="1" x14ac:dyDescent="0.35">
      <c r="A21" s="13"/>
      <c r="B21" s="109"/>
      <c r="C21" s="110" t="s">
        <v>30</v>
      </c>
      <c r="D21" s="107">
        <f>SUM(D18:D20)</f>
        <v>0</v>
      </c>
    </row>
    <row r="22" spans="1:4" ht="78.900000000000006" customHeight="1" x14ac:dyDescent="0.3">
      <c r="A22" s="32" t="s">
        <v>31</v>
      </c>
      <c r="B22" s="8" t="s">
        <v>32</v>
      </c>
      <c r="C22" s="114" t="s">
        <v>33</v>
      </c>
      <c r="D22" s="65"/>
    </row>
    <row r="23" spans="1:4" ht="18.600000000000001" thickBot="1" x14ac:dyDescent="0.35">
      <c r="A23" s="15"/>
      <c r="B23" s="109"/>
      <c r="C23" s="110" t="s">
        <v>34</v>
      </c>
      <c r="D23" s="107">
        <f>SUM(D22:D22)</f>
        <v>0</v>
      </c>
    </row>
    <row r="24" spans="1:4" ht="43.2" x14ac:dyDescent="0.3">
      <c r="A24" s="18" t="s">
        <v>35</v>
      </c>
      <c r="B24" s="8" t="s">
        <v>36</v>
      </c>
      <c r="C24" s="112" t="s">
        <v>37</v>
      </c>
      <c r="D24" s="67"/>
    </row>
    <row r="25" spans="1:4" ht="18.600000000000001" thickBot="1" x14ac:dyDescent="0.35">
      <c r="A25" s="15"/>
      <c r="B25" s="109"/>
      <c r="C25" s="110" t="s">
        <v>34</v>
      </c>
      <c r="D25" s="107">
        <f>SUM(D24:D24)</f>
        <v>0</v>
      </c>
    </row>
    <row r="26" spans="1:4" ht="15" thickBot="1" x14ac:dyDescent="0.35">
      <c r="D26" s="69"/>
    </row>
    <row r="27" spans="1:4" ht="18" x14ac:dyDescent="0.3">
      <c r="C27" s="56" t="s">
        <v>38</v>
      </c>
      <c r="D27" s="70">
        <f>SUM(D11,D13,D15,D17,D21,D23,D25)</f>
        <v>0</v>
      </c>
    </row>
    <row r="28" spans="1:4" ht="36" x14ac:dyDescent="0.3">
      <c r="C28" s="57" t="s">
        <v>39</v>
      </c>
      <c r="D28" s="59">
        <v>0.15</v>
      </c>
    </row>
    <row r="29" spans="1:4" ht="18.600000000000001" thickBot="1" x14ac:dyDescent="0.35">
      <c r="C29" s="58" t="s">
        <v>40</v>
      </c>
      <c r="D29" s="71">
        <f>D27*(1+D28)</f>
        <v>0</v>
      </c>
    </row>
  </sheetData>
  <sheetProtection insertRows="0"/>
  <pageMargins left="0.7" right="0.7" top="0.84722222222222221" bottom="0.75" header="0.3" footer="0.3"/>
  <pageSetup orientation="landscape" r:id="rId1"/>
  <headerFooter>
    <oddHeader>&amp;L&amp;8USDA APHIS PPQ Science and Technology
920 Main Campus Dr, Suite 200
Raleigh, NC 27606&amp;C&amp;A&amp;RPage &amp;P</oddHeader>
    <oddFooter>&amp;L&amp;8&amp;F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5"/>
  <sheetViews>
    <sheetView view="pageLayout" zoomScaleNormal="70" workbookViewId="0">
      <selection activeCell="B28" sqref="B28"/>
    </sheetView>
  </sheetViews>
  <sheetFormatPr defaultRowHeight="14.4" x14ac:dyDescent="0.3"/>
  <cols>
    <col min="1" max="1" width="15" customWidth="1"/>
    <col min="2" max="2" width="31.44140625" customWidth="1"/>
    <col min="3" max="3" width="57" customWidth="1"/>
    <col min="4" max="4" width="17" customWidth="1"/>
  </cols>
  <sheetData>
    <row r="1" spans="1:4" x14ac:dyDescent="0.3">
      <c r="A1" s="5" t="s">
        <v>41</v>
      </c>
      <c r="B1" s="5" t="s">
        <v>42</v>
      </c>
      <c r="C1" s="5" t="s">
        <v>43</v>
      </c>
    </row>
    <row r="2" spans="1:4" x14ac:dyDescent="0.3">
      <c r="B2" t="s">
        <v>44</v>
      </c>
      <c r="C2" t="s">
        <v>45</v>
      </c>
    </row>
    <row r="4" spans="1:4" ht="18.600000000000001" thickBot="1" x14ac:dyDescent="0.4">
      <c r="A4" s="3" t="s">
        <v>6</v>
      </c>
      <c r="B4" s="3" t="s">
        <v>7</v>
      </c>
      <c r="C4" s="3" t="s">
        <v>8</v>
      </c>
      <c r="D4" s="6" t="s">
        <v>9</v>
      </c>
    </row>
    <row r="5" spans="1:4" ht="62.25" customHeight="1" x14ac:dyDescent="0.3">
      <c r="A5" s="14" t="s">
        <v>10</v>
      </c>
      <c r="B5" s="33" t="s">
        <v>46</v>
      </c>
      <c r="C5" s="9" t="s">
        <v>47</v>
      </c>
      <c r="D5" s="61">
        <v>42301</v>
      </c>
    </row>
    <row r="6" spans="1:4" ht="33" customHeight="1" x14ac:dyDescent="0.3">
      <c r="A6" s="11"/>
      <c r="B6" s="34" t="s">
        <v>48</v>
      </c>
      <c r="C6" s="1" t="s">
        <v>49</v>
      </c>
      <c r="D6" s="62">
        <v>61000</v>
      </c>
    </row>
    <row r="7" spans="1:4" ht="33.75" customHeight="1" x14ac:dyDescent="0.3">
      <c r="A7" s="11"/>
      <c r="B7" s="34" t="s">
        <v>50</v>
      </c>
      <c r="C7" s="1" t="s">
        <v>51</v>
      </c>
      <c r="D7" s="62">
        <v>9237</v>
      </c>
    </row>
    <row r="8" spans="1:4" ht="14.4" customHeight="1" thickBot="1" x14ac:dyDescent="0.35">
      <c r="A8" s="16"/>
      <c r="B8" s="117"/>
      <c r="C8" s="119" t="s">
        <v>52</v>
      </c>
      <c r="D8" s="116">
        <f>SUM(D5:D7)</f>
        <v>112538</v>
      </c>
    </row>
    <row r="9" spans="1:4" ht="18.75" customHeight="1" x14ac:dyDescent="0.3">
      <c r="A9" s="14" t="s">
        <v>14</v>
      </c>
      <c r="B9" s="33" t="s">
        <v>46</v>
      </c>
      <c r="C9" s="35" t="s">
        <v>53</v>
      </c>
      <c r="D9" s="61">
        <f>0.3*D5</f>
        <v>12690.3</v>
      </c>
    </row>
    <row r="10" spans="1:4" ht="18.75" customHeight="1" x14ac:dyDescent="0.3">
      <c r="A10" s="11"/>
      <c r="B10" s="34" t="s">
        <v>48</v>
      </c>
      <c r="C10" s="36"/>
      <c r="D10" s="62">
        <f t="shared" ref="D10:D11" si="0">0.3*D6</f>
        <v>18300</v>
      </c>
    </row>
    <row r="11" spans="1:4" ht="18.75" customHeight="1" x14ac:dyDescent="0.3">
      <c r="A11" s="11"/>
      <c r="B11" s="34" t="s">
        <v>50</v>
      </c>
      <c r="C11" s="36"/>
      <c r="D11" s="62">
        <f t="shared" si="0"/>
        <v>2771.1</v>
      </c>
    </row>
    <row r="12" spans="1:4" ht="14.4" customHeight="1" thickBot="1" x14ac:dyDescent="0.35">
      <c r="A12" s="11"/>
      <c r="B12" s="115"/>
      <c r="C12" s="119" t="s">
        <v>54</v>
      </c>
      <c r="D12" s="119">
        <f>SUM(D9:D11)</f>
        <v>33761.4</v>
      </c>
    </row>
    <row r="13" spans="1:4" ht="31.5" customHeight="1" x14ac:dyDescent="0.3">
      <c r="A13" s="74" t="s">
        <v>17</v>
      </c>
      <c r="B13" s="33" t="s">
        <v>55</v>
      </c>
      <c r="C13" s="9" t="s">
        <v>56</v>
      </c>
      <c r="D13" s="61">
        <v>15050</v>
      </c>
    </row>
    <row r="14" spans="1:4" ht="33.75" customHeight="1" x14ac:dyDescent="0.3">
      <c r="A14" s="92"/>
      <c r="B14" s="34" t="s">
        <v>57</v>
      </c>
      <c r="C14" s="1" t="s">
        <v>58</v>
      </c>
      <c r="D14" s="62">
        <v>250</v>
      </c>
    </row>
    <row r="15" spans="1:4" ht="18.600000000000001" thickBot="1" x14ac:dyDescent="0.35">
      <c r="A15" s="19"/>
      <c r="B15" s="115"/>
      <c r="C15" s="119" t="s">
        <v>59</v>
      </c>
      <c r="D15" s="119">
        <f>SUM(D13:D14)</f>
        <v>15300</v>
      </c>
    </row>
    <row r="16" spans="1:4" ht="33" customHeight="1" x14ac:dyDescent="0.3">
      <c r="A16" s="74" t="s">
        <v>21</v>
      </c>
      <c r="B16" s="9" t="s">
        <v>60</v>
      </c>
      <c r="C16" s="33" t="s">
        <v>61</v>
      </c>
      <c r="D16" s="61">
        <v>4000</v>
      </c>
    </row>
    <row r="17" spans="1:4" ht="18.600000000000001" thickBot="1" x14ac:dyDescent="0.35">
      <c r="A17" s="21"/>
      <c r="B17" s="115"/>
      <c r="C17" s="119" t="s">
        <v>62</v>
      </c>
      <c r="D17" s="119">
        <f>SUM(D16)</f>
        <v>4000</v>
      </c>
    </row>
    <row r="18" spans="1:4" ht="91.65" customHeight="1" x14ac:dyDescent="0.3">
      <c r="A18" s="22" t="s">
        <v>25</v>
      </c>
      <c r="B18" s="9" t="s">
        <v>63</v>
      </c>
      <c r="C18" s="9" t="s">
        <v>64</v>
      </c>
      <c r="D18" s="61">
        <v>5360</v>
      </c>
    </row>
    <row r="19" spans="1:4" ht="162.75" customHeight="1" x14ac:dyDescent="0.3">
      <c r="A19" s="20"/>
      <c r="B19" s="1" t="s">
        <v>65</v>
      </c>
      <c r="C19" s="1" t="s">
        <v>66</v>
      </c>
      <c r="D19" s="62">
        <v>3540</v>
      </c>
    </row>
    <row r="20" spans="1:4" ht="18.600000000000001" thickBot="1" x14ac:dyDescent="0.35">
      <c r="A20" s="19"/>
      <c r="B20" s="118"/>
      <c r="C20" s="120" t="s">
        <v>67</v>
      </c>
      <c r="D20" s="116">
        <f>SUM(D18:D19)</f>
        <v>8900</v>
      </c>
    </row>
    <row r="21" spans="1:4" ht="18.75" customHeight="1" x14ac:dyDescent="0.3">
      <c r="A21" s="38" t="s">
        <v>31</v>
      </c>
      <c r="B21" s="33" t="s">
        <v>68</v>
      </c>
      <c r="C21" s="33" t="s">
        <v>69</v>
      </c>
      <c r="D21" s="61">
        <v>5000</v>
      </c>
    </row>
    <row r="22" spans="1:4" ht="18.600000000000001" thickBot="1" x14ac:dyDescent="0.35">
      <c r="A22" s="19"/>
      <c r="B22" s="117"/>
      <c r="C22" s="119" t="s">
        <v>70</v>
      </c>
      <c r="D22" s="116">
        <f>SUM(D21:D21)</f>
        <v>5000</v>
      </c>
    </row>
    <row r="23" spans="1:4" ht="34.5" customHeight="1" x14ac:dyDescent="0.3">
      <c r="A23" s="74" t="s">
        <v>35</v>
      </c>
      <c r="B23" s="33" t="s">
        <v>71</v>
      </c>
      <c r="C23" s="9" t="s">
        <v>72</v>
      </c>
      <c r="D23" s="61">
        <v>5240</v>
      </c>
    </row>
    <row r="24" spans="1:4" ht="18.600000000000001" thickBot="1" x14ac:dyDescent="0.35">
      <c r="A24" s="21"/>
      <c r="B24" s="117"/>
      <c r="C24" s="121" t="s">
        <v>73</v>
      </c>
      <c r="D24" s="116">
        <f>SUM(D23:D23)</f>
        <v>5240</v>
      </c>
    </row>
    <row r="25" spans="1:4" x14ac:dyDescent="0.3">
      <c r="B25" s="37"/>
      <c r="C25" s="37"/>
      <c r="D25" s="63"/>
    </row>
    <row r="26" spans="1:4" ht="21" x14ac:dyDescent="0.3">
      <c r="B26" s="37"/>
      <c r="C26" s="2" t="s">
        <v>38</v>
      </c>
      <c r="D26" s="64">
        <f>SUM(D8,D12,D15,D17,D20,D22,D24)</f>
        <v>184739.4</v>
      </c>
    </row>
    <row r="27" spans="1:4" ht="21" x14ac:dyDescent="0.3">
      <c r="B27" s="37"/>
      <c r="C27" s="2" t="s">
        <v>39</v>
      </c>
      <c r="D27" s="55">
        <v>0.1</v>
      </c>
    </row>
    <row r="28" spans="1:4" ht="21" x14ac:dyDescent="0.3">
      <c r="B28" s="37"/>
      <c r="C28" s="2" t="s">
        <v>40</v>
      </c>
      <c r="D28" s="147">
        <f>D26*(1+D27)</f>
        <v>203213.34</v>
      </c>
    </row>
    <row r="29" spans="1:4" x14ac:dyDescent="0.3">
      <c r="B29" s="37"/>
      <c r="C29" s="37"/>
      <c r="D29" s="37"/>
    </row>
    <row r="30" spans="1:4" x14ac:dyDescent="0.3">
      <c r="B30" s="37"/>
      <c r="C30" s="37"/>
      <c r="D30" s="37"/>
    </row>
    <row r="31" spans="1:4" x14ac:dyDescent="0.3">
      <c r="B31" s="37"/>
      <c r="C31" s="37"/>
      <c r="D31" s="37"/>
    </row>
    <row r="32" spans="1:4" x14ac:dyDescent="0.3">
      <c r="B32" s="37"/>
      <c r="C32" s="37"/>
      <c r="D32" s="37"/>
    </row>
    <row r="33" spans="2:4" x14ac:dyDescent="0.3">
      <c r="B33" s="37"/>
      <c r="C33" s="37"/>
      <c r="D33" s="37"/>
    </row>
    <row r="34" spans="2:4" x14ac:dyDescent="0.3">
      <c r="B34" s="37"/>
      <c r="C34" s="37"/>
      <c r="D34" s="37"/>
    </row>
    <row r="35" spans="2:4" x14ac:dyDescent="0.3">
      <c r="B35" s="37"/>
      <c r="C35" s="37"/>
      <c r="D35" s="37"/>
    </row>
  </sheetData>
  <pageMargins left="0.7" right="0.7" top="0.91666666666666663" bottom="0.75" header="0.3" footer="0.3"/>
  <pageSetup orientation="landscape" r:id="rId1"/>
  <headerFooter>
    <oddHeader>&amp;L&amp;8USDA APHIS PPQ Science and Technology
920 Main Campus Dr, Suite 200
Raleigh, NC 27606&amp;C&amp;A&amp;RPage &amp;P</oddHeader>
    <oddFooter>&amp;L&amp;8&amp;F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9"/>
  <sheetViews>
    <sheetView tabSelected="1" zoomScaleNormal="100" zoomScalePageLayoutView="115" workbookViewId="0">
      <selection activeCell="A2" sqref="A2"/>
    </sheetView>
  </sheetViews>
  <sheetFormatPr defaultColWidth="9.109375" defaultRowHeight="15.6" x14ac:dyDescent="0.3"/>
  <cols>
    <col min="1" max="1" width="16.5546875" style="24" customWidth="1"/>
    <col min="2" max="2" width="32" style="24" customWidth="1"/>
    <col min="3" max="3" width="51.6640625" style="24" customWidth="1"/>
    <col min="4" max="4" width="19.5546875" style="24" bestFit="1" customWidth="1"/>
    <col min="5" max="16384" width="9.109375" style="24"/>
  </cols>
  <sheetData>
    <row r="1" spans="1:4" x14ac:dyDescent="0.3">
      <c r="A1" s="23" t="s">
        <v>41</v>
      </c>
      <c r="B1" s="23" t="s">
        <v>42</v>
      </c>
      <c r="C1" s="23" t="s">
        <v>43</v>
      </c>
    </row>
    <row r="2" spans="1:4" x14ac:dyDescent="0.3">
      <c r="A2" s="125" t="s">
        <v>74</v>
      </c>
      <c r="B2" s="125" t="s">
        <v>75</v>
      </c>
      <c r="C2" s="125" t="s">
        <v>76</v>
      </c>
    </row>
    <row r="4" spans="1:4" x14ac:dyDescent="0.3">
      <c r="A4" s="25" t="s">
        <v>6</v>
      </c>
      <c r="B4" s="25" t="s">
        <v>7</v>
      </c>
      <c r="C4" s="25" t="s">
        <v>8</v>
      </c>
      <c r="D4" s="26" t="s">
        <v>9</v>
      </c>
    </row>
    <row r="5" spans="1:4" ht="16.2" thickBot="1" x14ac:dyDescent="0.35">
      <c r="A5" s="77"/>
      <c r="B5" s="78"/>
      <c r="C5" s="78"/>
      <c r="D5" s="127"/>
    </row>
    <row r="6" spans="1:4" x14ac:dyDescent="0.3">
      <c r="A6" s="43" t="s">
        <v>10</v>
      </c>
      <c r="B6" s="27"/>
      <c r="C6" s="27"/>
      <c r="D6" s="128"/>
    </row>
    <row r="7" spans="1:4" x14ac:dyDescent="0.3">
      <c r="A7" s="44"/>
      <c r="B7" s="28"/>
      <c r="C7" s="28"/>
      <c r="D7" s="82"/>
    </row>
    <row r="8" spans="1:4" x14ac:dyDescent="0.3">
      <c r="A8" s="44"/>
      <c r="B8" s="28"/>
      <c r="C8" s="28"/>
      <c r="D8" s="82"/>
    </row>
    <row r="9" spans="1:4" x14ac:dyDescent="0.3">
      <c r="A9" s="44"/>
      <c r="B9" s="28"/>
      <c r="C9" s="28"/>
      <c r="D9" s="82"/>
    </row>
    <row r="10" spans="1:4" x14ac:dyDescent="0.3">
      <c r="A10" s="44"/>
      <c r="B10" s="28"/>
      <c r="C10" s="28"/>
      <c r="D10" s="82"/>
    </row>
    <row r="11" spans="1:4" ht="16.2" thickBot="1" x14ac:dyDescent="0.35">
      <c r="A11" s="45"/>
      <c r="B11" s="122"/>
      <c r="C11" s="126" t="s">
        <v>52</v>
      </c>
      <c r="D11" s="129">
        <f>SUM(D6:D10)</f>
        <v>0</v>
      </c>
    </row>
    <row r="12" spans="1:4" x14ac:dyDescent="0.3">
      <c r="A12" s="43" t="s">
        <v>14</v>
      </c>
      <c r="B12" s="27"/>
      <c r="C12" s="41"/>
      <c r="D12" s="128"/>
    </row>
    <row r="13" spans="1:4" x14ac:dyDescent="0.3">
      <c r="A13" s="44"/>
      <c r="B13" s="28"/>
      <c r="C13" s="83"/>
      <c r="D13" s="82"/>
    </row>
    <row r="14" spans="1:4" x14ac:dyDescent="0.3">
      <c r="A14" s="44"/>
      <c r="B14" s="28"/>
      <c r="C14" s="83"/>
      <c r="D14" s="82"/>
    </row>
    <row r="15" spans="1:4" x14ac:dyDescent="0.3">
      <c r="A15" s="44"/>
      <c r="B15" s="28"/>
      <c r="C15" s="83"/>
      <c r="D15" s="82"/>
    </row>
    <row r="16" spans="1:4" x14ac:dyDescent="0.3">
      <c r="A16" s="44"/>
      <c r="B16" s="28"/>
      <c r="C16" s="83"/>
      <c r="D16" s="82"/>
    </row>
    <row r="17" spans="1:4" ht="16.2" thickBot="1" x14ac:dyDescent="0.35">
      <c r="A17" s="44"/>
      <c r="B17" s="123"/>
      <c r="C17" s="126" t="s">
        <v>54</v>
      </c>
      <c r="D17" s="129">
        <f>SUM(D12:D16)</f>
        <v>0</v>
      </c>
    </row>
    <row r="18" spans="1:4" x14ac:dyDescent="0.3">
      <c r="A18" s="75" t="s">
        <v>17</v>
      </c>
      <c r="B18" s="27"/>
      <c r="C18" s="27"/>
      <c r="D18" s="128"/>
    </row>
    <row r="19" spans="1:4" x14ac:dyDescent="0.3">
      <c r="A19" s="47"/>
      <c r="B19" s="80"/>
      <c r="C19" s="80"/>
      <c r="D19" s="130"/>
    </row>
    <row r="20" spans="1:4" x14ac:dyDescent="0.3">
      <c r="A20" s="47"/>
      <c r="B20" s="80"/>
      <c r="C20" s="80"/>
      <c r="D20" s="130"/>
    </row>
    <row r="21" spans="1:4" x14ac:dyDescent="0.3">
      <c r="A21" s="47"/>
      <c r="B21" s="80"/>
      <c r="C21" s="80"/>
      <c r="D21" s="130"/>
    </row>
    <row r="22" spans="1:4" x14ac:dyDescent="0.3">
      <c r="A22" s="47"/>
      <c r="B22" s="28"/>
      <c r="C22" s="28"/>
      <c r="D22" s="82"/>
    </row>
    <row r="23" spans="1:4" ht="16.2" thickBot="1" x14ac:dyDescent="0.35">
      <c r="A23" s="46"/>
      <c r="B23" s="122"/>
      <c r="C23" s="126" t="s">
        <v>59</v>
      </c>
      <c r="D23" s="129">
        <f>SUM(D18:D22)</f>
        <v>0</v>
      </c>
    </row>
    <row r="24" spans="1:4" x14ac:dyDescent="0.3">
      <c r="A24" s="75" t="s">
        <v>21</v>
      </c>
      <c r="B24" s="27"/>
      <c r="C24" s="27"/>
      <c r="D24" s="128"/>
    </row>
    <row r="25" spans="1:4" x14ac:dyDescent="0.3">
      <c r="A25" s="47"/>
      <c r="B25" s="28"/>
      <c r="C25" s="28"/>
      <c r="D25" s="82"/>
    </row>
    <row r="26" spans="1:4" x14ac:dyDescent="0.3">
      <c r="A26" s="47"/>
      <c r="B26" s="28"/>
      <c r="C26" s="28"/>
      <c r="D26" s="82"/>
    </row>
    <row r="27" spans="1:4" x14ac:dyDescent="0.3">
      <c r="A27" s="47"/>
      <c r="B27" s="28"/>
      <c r="C27" s="28"/>
      <c r="D27" s="82"/>
    </row>
    <row r="28" spans="1:4" x14ac:dyDescent="0.3">
      <c r="A28" s="47"/>
      <c r="B28" s="28"/>
      <c r="C28" s="28"/>
      <c r="D28" s="82"/>
    </row>
    <row r="29" spans="1:4" ht="16.2" thickBot="1" x14ac:dyDescent="0.35">
      <c r="A29" s="47"/>
      <c r="B29" s="124"/>
      <c r="C29" s="126" t="s">
        <v>62</v>
      </c>
      <c r="D29" s="129">
        <f>SUM(D24:D28)</f>
        <v>0</v>
      </c>
    </row>
    <row r="30" spans="1:4" x14ac:dyDescent="0.3">
      <c r="A30" s="48" t="s">
        <v>25</v>
      </c>
      <c r="B30" s="27"/>
      <c r="C30" s="27"/>
      <c r="D30" s="128"/>
    </row>
    <row r="31" spans="1:4" x14ac:dyDescent="0.3">
      <c r="A31" s="49"/>
      <c r="B31" s="28"/>
      <c r="C31" s="28"/>
      <c r="D31" s="82"/>
    </row>
    <row r="32" spans="1:4" ht="16.2" thickBot="1" x14ac:dyDescent="0.35">
      <c r="A32" s="46"/>
      <c r="B32" s="122"/>
      <c r="C32" s="126" t="s">
        <v>67</v>
      </c>
      <c r="D32" s="129">
        <f>SUM(D30:D31)</f>
        <v>0</v>
      </c>
    </row>
    <row r="33" spans="1:4" ht="31.2" x14ac:dyDescent="0.3">
      <c r="A33" s="75" t="s">
        <v>31</v>
      </c>
      <c r="B33" s="27"/>
      <c r="C33" s="27"/>
      <c r="D33" s="128"/>
    </row>
    <row r="34" spans="1:4" x14ac:dyDescent="0.3">
      <c r="A34" s="49"/>
      <c r="B34" s="28"/>
      <c r="C34" s="29"/>
      <c r="D34" s="82"/>
    </row>
    <row r="35" spans="1:4" ht="16.2" thickBot="1" x14ac:dyDescent="0.35">
      <c r="A35" s="46"/>
      <c r="B35" s="122"/>
      <c r="C35" s="126" t="s">
        <v>70</v>
      </c>
      <c r="D35" s="129">
        <f>SUM(D33:D34)</f>
        <v>0</v>
      </c>
    </row>
    <row r="36" spans="1:4" x14ac:dyDescent="0.3">
      <c r="A36" s="75" t="s">
        <v>35</v>
      </c>
      <c r="B36" s="27"/>
      <c r="C36" s="27"/>
      <c r="D36" s="128"/>
    </row>
    <row r="37" spans="1:4" x14ac:dyDescent="0.3">
      <c r="A37" s="49"/>
      <c r="B37" s="28"/>
      <c r="C37" s="42"/>
      <c r="D37" s="82"/>
    </row>
    <row r="38" spans="1:4" ht="16.2" thickBot="1" x14ac:dyDescent="0.35">
      <c r="A38" s="50"/>
      <c r="B38" s="122"/>
      <c r="C38" s="131" t="s">
        <v>73</v>
      </c>
      <c r="D38" s="132">
        <f>SUM(D36:D37)</f>
        <v>0</v>
      </c>
    </row>
    <row r="40" spans="1:4" ht="22.5" customHeight="1" x14ac:dyDescent="0.3">
      <c r="C40" s="30" t="s">
        <v>38</v>
      </c>
      <c r="D40" s="60">
        <f>SUM(D11,D17,D23,D29,D32,D35,D38)</f>
        <v>0</v>
      </c>
    </row>
    <row r="41" spans="1:4" ht="20.100000000000001" customHeight="1" x14ac:dyDescent="0.3">
      <c r="B41" s="95"/>
      <c r="C41" s="30" t="s">
        <v>78</v>
      </c>
      <c r="D41" s="76">
        <v>0</v>
      </c>
    </row>
    <row r="42" spans="1:4" ht="20.100000000000001" customHeight="1" x14ac:dyDescent="0.3">
      <c r="A42" s="94"/>
      <c r="B42" s="95"/>
      <c r="C42" s="30" t="s">
        <v>77</v>
      </c>
      <c r="D42" s="60">
        <f>D40*D41</f>
        <v>0</v>
      </c>
    </row>
    <row r="43" spans="1:4" x14ac:dyDescent="0.3">
      <c r="C43" s="30" t="s">
        <v>40</v>
      </c>
      <c r="D43" s="138">
        <f>D40*(1+D41)</f>
        <v>0</v>
      </c>
    </row>
    <row r="44" spans="1:4" ht="55.2" x14ac:dyDescent="0.3">
      <c r="B44" s="94" t="s">
        <v>87</v>
      </c>
    </row>
    <row r="45" spans="1:4" x14ac:dyDescent="0.3">
      <c r="C45" s="96" t="s">
        <v>83</v>
      </c>
    </row>
    <row r="46" spans="1:4" x14ac:dyDescent="0.3">
      <c r="C46" s="86" t="s">
        <v>80</v>
      </c>
      <c r="D46" s="85"/>
    </row>
    <row r="47" spans="1:4" x14ac:dyDescent="0.3">
      <c r="C47" s="86" t="s">
        <v>84</v>
      </c>
      <c r="D47" s="85"/>
    </row>
    <row r="48" spans="1:4" x14ac:dyDescent="0.3">
      <c r="C48" s="86" t="s">
        <v>81</v>
      </c>
      <c r="D48" s="85"/>
    </row>
    <row r="49" spans="3:4" x14ac:dyDescent="0.3">
      <c r="C49" s="86" t="s">
        <v>82</v>
      </c>
      <c r="D49" s="138">
        <f>SUM(D46:D48)</f>
        <v>0</v>
      </c>
    </row>
  </sheetData>
  <sheetProtection formatCells="0" insertRows="0"/>
  <pageMargins left="0.7" right="0.7" top="0.89743589743589747" bottom="0.75" header="0.3" footer="0.3"/>
  <pageSetup scale="90" orientation="landscape" r:id="rId1"/>
  <headerFooter>
    <oddHeader>&amp;L&amp;8USDA APHIS PPQ Science and Technology
920 Main Campus Dr, Suite 200
Raleigh, NC 27606&amp;C&amp;A&amp;RPage &amp;P</oddHeader>
    <oddFooter>&amp;L&amp;8&amp;F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9F19C-D28C-495E-B6F2-4766ACB4E570}">
  <dimension ref="A1:E44"/>
  <sheetViews>
    <sheetView topLeftCell="A26" workbookViewId="0">
      <selection activeCell="D43" sqref="D43"/>
    </sheetView>
  </sheetViews>
  <sheetFormatPr defaultRowHeight="14.4" x14ac:dyDescent="0.3"/>
  <cols>
    <col min="1" max="1" width="16.5546875" customWidth="1"/>
    <col min="2" max="2" width="32" customWidth="1"/>
    <col min="3" max="3" width="51.6640625" customWidth="1"/>
    <col min="4" max="4" width="19.5546875" bestFit="1" customWidth="1"/>
  </cols>
  <sheetData>
    <row r="1" spans="1:5" ht="15.6" x14ac:dyDescent="0.3">
      <c r="A1" s="23" t="s">
        <v>41</v>
      </c>
      <c r="B1" s="23" t="s">
        <v>42</v>
      </c>
      <c r="C1" s="23" t="s">
        <v>43</v>
      </c>
      <c r="D1" s="24"/>
      <c r="E1" s="24"/>
    </row>
    <row r="2" spans="1:5" ht="15.6" x14ac:dyDescent="0.3">
      <c r="A2" s="133" t="s">
        <v>74</v>
      </c>
      <c r="B2" s="133" t="s">
        <v>75</v>
      </c>
      <c r="C2" s="133" t="s">
        <v>76</v>
      </c>
      <c r="D2" s="24"/>
      <c r="E2" s="24"/>
    </row>
    <row r="3" spans="1:5" ht="15.6" x14ac:dyDescent="0.3">
      <c r="A3" s="24"/>
      <c r="B3" s="24"/>
      <c r="C3" s="24"/>
      <c r="D3" s="24"/>
      <c r="E3" s="24"/>
    </row>
    <row r="4" spans="1:5" ht="15.6" x14ac:dyDescent="0.3">
      <c r="A4" s="25" t="s">
        <v>6</v>
      </c>
      <c r="B4" s="25" t="s">
        <v>7</v>
      </c>
      <c r="C4" s="25" t="s">
        <v>8</v>
      </c>
      <c r="D4" s="26" t="s">
        <v>9</v>
      </c>
      <c r="E4" s="24"/>
    </row>
    <row r="5" spans="1:5" ht="16.2" thickBot="1" x14ac:dyDescent="0.35">
      <c r="A5" s="77"/>
      <c r="B5" s="78"/>
      <c r="C5" s="78"/>
      <c r="D5" s="79"/>
      <c r="E5" s="24"/>
    </row>
    <row r="6" spans="1:5" ht="15.6" x14ac:dyDescent="0.3">
      <c r="A6" s="43" t="s">
        <v>10</v>
      </c>
      <c r="B6" s="27"/>
      <c r="C6" s="27"/>
      <c r="D6" s="39"/>
      <c r="E6" s="24"/>
    </row>
    <row r="7" spans="1:5" ht="15.6" x14ac:dyDescent="0.3">
      <c r="A7" s="44"/>
      <c r="B7" s="28"/>
      <c r="C7" s="28"/>
      <c r="D7" s="82"/>
      <c r="E7" s="24"/>
    </row>
    <row r="8" spans="1:5" ht="15.6" x14ac:dyDescent="0.3">
      <c r="A8" s="44"/>
      <c r="B8" s="28"/>
      <c r="C8" s="28"/>
      <c r="D8" s="82"/>
      <c r="E8" s="24"/>
    </row>
    <row r="9" spans="1:5" ht="15.6" x14ac:dyDescent="0.3">
      <c r="A9" s="44"/>
      <c r="B9" s="28"/>
      <c r="C9" s="28"/>
      <c r="D9" s="82"/>
      <c r="E9" s="24"/>
    </row>
    <row r="10" spans="1:5" ht="15.6" x14ac:dyDescent="0.3">
      <c r="A10" s="44"/>
      <c r="B10" s="28"/>
      <c r="C10" s="28"/>
      <c r="D10" s="82"/>
      <c r="E10" s="24"/>
    </row>
    <row r="11" spans="1:5" ht="16.2" thickBot="1" x14ac:dyDescent="0.35">
      <c r="A11" s="45"/>
      <c r="B11" s="72"/>
      <c r="C11" s="120" t="s">
        <v>52</v>
      </c>
      <c r="D11" s="134">
        <f>SUM(D6:D10)</f>
        <v>0</v>
      </c>
      <c r="E11" s="24"/>
    </row>
    <row r="12" spans="1:5" ht="15.6" x14ac:dyDescent="0.3">
      <c r="A12" s="43" t="s">
        <v>14</v>
      </c>
      <c r="B12" s="27"/>
      <c r="C12" s="41"/>
      <c r="D12" s="39"/>
      <c r="E12" s="24"/>
    </row>
    <row r="13" spans="1:5" ht="15.6" x14ac:dyDescent="0.3">
      <c r="A13" s="44"/>
      <c r="B13" s="28"/>
      <c r="C13" s="83"/>
      <c r="D13" s="82"/>
      <c r="E13" s="24"/>
    </row>
    <row r="14" spans="1:5" ht="15.6" x14ac:dyDescent="0.3">
      <c r="A14" s="44"/>
      <c r="B14" s="28"/>
      <c r="C14" s="83"/>
      <c r="D14" s="82"/>
      <c r="E14" s="24"/>
    </row>
    <row r="15" spans="1:5" ht="15.6" x14ac:dyDescent="0.3">
      <c r="A15" s="44"/>
      <c r="B15" s="28"/>
      <c r="C15" s="83"/>
      <c r="D15" s="82"/>
      <c r="E15" s="24"/>
    </row>
    <row r="16" spans="1:5" ht="15.6" x14ac:dyDescent="0.3">
      <c r="A16" s="44"/>
      <c r="B16" s="28"/>
      <c r="C16" s="83"/>
      <c r="D16" s="82"/>
      <c r="E16" s="24"/>
    </row>
    <row r="17" spans="1:5" ht="16.2" thickBot="1" x14ac:dyDescent="0.35">
      <c r="A17" s="44"/>
      <c r="B17" s="73"/>
      <c r="C17" s="135" t="s">
        <v>54</v>
      </c>
      <c r="D17" s="134">
        <f>SUM(D12:D16)</f>
        <v>0</v>
      </c>
      <c r="E17" s="24"/>
    </row>
    <row r="18" spans="1:5" ht="15.6" x14ac:dyDescent="0.3">
      <c r="A18" s="75" t="s">
        <v>17</v>
      </c>
      <c r="B18" s="27"/>
      <c r="C18" s="27"/>
      <c r="D18" s="39"/>
      <c r="E18" s="24"/>
    </row>
    <row r="19" spans="1:5" ht="15.6" x14ac:dyDescent="0.3">
      <c r="A19" s="47"/>
      <c r="B19" s="80"/>
      <c r="C19" s="80"/>
      <c r="D19" s="81"/>
      <c r="E19" s="24"/>
    </row>
    <row r="20" spans="1:5" ht="15.6" x14ac:dyDescent="0.3">
      <c r="A20" s="47"/>
      <c r="B20" s="80"/>
      <c r="C20" s="80"/>
      <c r="D20" s="81"/>
      <c r="E20" s="24"/>
    </row>
    <row r="21" spans="1:5" ht="15.6" x14ac:dyDescent="0.3">
      <c r="A21" s="47"/>
      <c r="B21" s="80"/>
      <c r="C21" s="80"/>
      <c r="D21" s="81"/>
      <c r="E21" s="24"/>
    </row>
    <row r="22" spans="1:5" ht="15.6" x14ac:dyDescent="0.3">
      <c r="A22" s="93"/>
      <c r="B22" s="28"/>
      <c r="C22" s="28"/>
      <c r="D22" s="40"/>
      <c r="E22" s="24"/>
    </row>
    <row r="23" spans="1:5" ht="16.2" thickBot="1" x14ac:dyDescent="0.35">
      <c r="A23" s="46"/>
      <c r="B23" s="72"/>
      <c r="C23" s="120" t="s">
        <v>59</v>
      </c>
      <c r="D23" s="134">
        <f>SUM(D18:D22)</f>
        <v>0</v>
      </c>
      <c r="E23" s="24"/>
    </row>
    <row r="24" spans="1:5" ht="15.6" x14ac:dyDescent="0.3">
      <c r="A24" s="75" t="s">
        <v>21</v>
      </c>
      <c r="B24" s="27"/>
      <c r="C24" s="27"/>
      <c r="D24" s="39"/>
      <c r="E24" s="24"/>
    </row>
    <row r="25" spans="1:5" ht="15.6" x14ac:dyDescent="0.3">
      <c r="A25" s="47"/>
      <c r="B25" s="28"/>
      <c r="C25" s="28"/>
      <c r="D25" s="82"/>
      <c r="E25" s="24"/>
    </row>
    <row r="26" spans="1:5" ht="15.6" x14ac:dyDescent="0.3">
      <c r="A26" s="47"/>
      <c r="B26" s="28"/>
      <c r="C26" s="28"/>
      <c r="D26" s="82"/>
      <c r="E26" s="24"/>
    </row>
    <row r="27" spans="1:5" ht="15.6" x14ac:dyDescent="0.3">
      <c r="A27" s="47"/>
      <c r="B27" s="28"/>
      <c r="C27" s="28"/>
      <c r="D27" s="82"/>
      <c r="E27" s="24"/>
    </row>
    <row r="28" spans="1:5" ht="15.6" x14ac:dyDescent="0.3">
      <c r="A28" s="47"/>
      <c r="B28" s="28"/>
      <c r="C28" s="28"/>
      <c r="D28" s="82"/>
      <c r="E28" s="24"/>
    </row>
    <row r="29" spans="1:5" ht="16.2" thickBot="1" x14ac:dyDescent="0.35">
      <c r="A29" s="47"/>
      <c r="B29" s="84"/>
      <c r="C29" s="136" t="s">
        <v>62</v>
      </c>
      <c r="D29" s="137">
        <f>SUM(D24:D28)</f>
        <v>0</v>
      </c>
      <c r="E29" s="24"/>
    </row>
    <row r="30" spans="1:5" ht="15.6" x14ac:dyDescent="0.3">
      <c r="A30" s="48" t="s">
        <v>25</v>
      </c>
      <c r="B30" s="27"/>
      <c r="C30" s="27"/>
      <c r="D30" s="39"/>
      <c r="E30" s="24"/>
    </row>
    <row r="31" spans="1:5" ht="15.6" x14ac:dyDescent="0.3">
      <c r="A31" s="49"/>
      <c r="B31" s="28"/>
      <c r="C31" s="28"/>
      <c r="D31" s="40"/>
      <c r="E31" s="24"/>
    </row>
    <row r="32" spans="1:5" ht="16.2" thickBot="1" x14ac:dyDescent="0.35">
      <c r="A32" s="46"/>
      <c r="B32" s="72"/>
      <c r="C32" s="120" t="s">
        <v>67</v>
      </c>
      <c r="D32" s="134">
        <f>SUM(D30:D31)</f>
        <v>0</v>
      </c>
      <c r="E32" s="24"/>
    </row>
    <row r="33" spans="1:5" ht="31.2" x14ac:dyDescent="0.3">
      <c r="A33" s="75" t="s">
        <v>31</v>
      </c>
      <c r="B33" s="27"/>
      <c r="C33" s="27"/>
      <c r="D33" s="39"/>
      <c r="E33" s="24"/>
    </row>
    <row r="34" spans="1:5" ht="15.6" x14ac:dyDescent="0.3">
      <c r="A34" s="49"/>
      <c r="B34" s="28"/>
      <c r="C34" s="29"/>
      <c r="D34" s="40"/>
      <c r="E34" s="24"/>
    </row>
    <row r="35" spans="1:5" ht="16.2" thickBot="1" x14ac:dyDescent="0.35">
      <c r="A35" s="46"/>
      <c r="B35" s="72"/>
      <c r="C35" s="120" t="s">
        <v>70</v>
      </c>
      <c r="D35" s="134">
        <f>SUM(D33:D34)</f>
        <v>0</v>
      </c>
    </row>
    <row r="36" spans="1:5" ht="15.6" x14ac:dyDescent="0.3">
      <c r="A36" s="75" t="s">
        <v>35</v>
      </c>
      <c r="B36" s="27"/>
      <c r="C36" s="27"/>
      <c r="D36" s="39"/>
    </row>
    <row r="37" spans="1:5" ht="15.6" x14ac:dyDescent="0.3">
      <c r="A37" s="49"/>
      <c r="B37" s="28"/>
      <c r="C37" s="42"/>
      <c r="D37" s="40"/>
    </row>
    <row r="38" spans="1:5" ht="16.2" thickBot="1" x14ac:dyDescent="0.35">
      <c r="A38" s="50"/>
      <c r="B38" s="72"/>
      <c r="C38" s="121" t="s">
        <v>73</v>
      </c>
      <c r="D38" s="134">
        <f>SUM(D36:D37)</f>
        <v>0</v>
      </c>
    </row>
    <row r="39" spans="1:5" ht="15.6" x14ac:dyDescent="0.3">
      <c r="A39" s="24"/>
      <c r="B39" s="24"/>
      <c r="C39" s="24"/>
      <c r="D39" s="24"/>
    </row>
    <row r="40" spans="1:5" ht="15.6" x14ac:dyDescent="0.3">
      <c r="A40" s="24"/>
      <c r="B40" s="24"/>
      <c r="C40" s="30" t="s">
        <v>38</v>
      </c>
      <c r="D40" s="60">
        <f>SUM(D11,D17,D23,D29,D32,D35,D38)</f>
        <v>0</v>
      </c>
    </row>
    <row r="41" spans="1:5" ht="18" customHeight="1" x14ac:dyDescent="0.3">
      <c r="B41" s="95"/>
      <c r="C41" s="30" t="s">
        <v>78</v>
      </c>
      <c r="D41" s="76">
        <v>0</v>
      </c>
    </row>
    <row r="42" spans="1:5" ht="18" customHeight="1" x14ac:dyDescent="0.3">
      <c r="A42" s="94"/>
      <c r="B42" s="95"/>
      <c r="C42" s="30" t="s">
        <v>77</v>
      </c>
      <c r="D42" s="60">
        <f>D40*D41</f>
        <v>0</v>
      </c>
    </row>
    <row r="43" spans="1:5" ht="15.6" x14ac:dyDescent="0.3">
      <c r="A43" s="24"/>
      <c r="B43" s="24"/>
      <c r="C43" s="30" t="s">
        <v>40</v>
      </c>
      <c r="D43" s="138">
        <f>D40*(1+D41)</f>
        <v>0</v>
      </c>
    </row>
    <row r="44" spans="1:5" ht="55.2" x14ac:dyDescent="0.3">
      <c r="B44" s="94"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E6880-FB42-42D7-9D74-F7E978F90246}">
  <dimension ref="A1:D44"/>
  <sheetViews>
    <sheetView workbookViewId="0">
      <selection activeCell="D9" sqref="D9"/>
    </sheetView>
  </sheetViews>
  <sheetFormatPr defaultRowHeight="14.4" x14ac:dyDescent="0.3"/>
  <cols>
    <col min="1" max="1" width="16.5546875" customWidth="1"/>
    <col min="2" max="2" width="32" customWidth="1"/>
    <col min="3" max="3" width="51.6640625" customWidth="1"/>
    <col min="4" max="4" width="19.5546875" bestFit="1" customWidth="1"/>
  </cols>
  <sheetData>
    <row r="1" spans="1:4" ht="15.6" x14ac:dyDescent="0.3">
      <c r="A1" s="23" t="s">
        <v>41</v>
      </c>
      <c r="B1" s="23" t="s">
        <v>42</v>
      </c>
      <c r="C1" s="23" t="s">
        <v>43</v>
      </c>
      <c r="D1" s="24"/>
    </row>
    <row r="2" spans="1:4" ht="15.6" x14ac:dyDescent="0.3">
      <c r="A2" s="146" t="s">
        <v>74</v>
      </c>
      <c r="B2" s="146" t="s">
        <v>75</v>
      </c>
      <c r="C2" s="146" t="s">
        <v>76</v>
      </c>
      <c r="D2" s="24"/>
    </row>
    <row r="3" spans="1:4" ht="15.6" x14ac:dyDescent="0.3">
      <c r="A3" s="24"/>
      <c r="B3" s="24"/>
      <c r="C3" s="24"/>
      <c r="D3" s="24"/>
    </row>
    <row r="4" spans="1:4" ht="15.6" x14ac:dyDescent="0.3">
      <c r="A4" s="25" t="s">
        <v>6</v>
      </c>
      <c r="B4" s="25" t="s">
        <v>7</v>
      </c>
      <c r="C4" s="25" t="s">
        <v>8</v>
      </c>
      <c r="D4" s="26" t="s">
        <v>9</v>
      </c>
    </row>
    <row r="5" spans="1:4" ht="16.2" thickBot="1" x14ac:dyDescent="0.35">
      <c r="A5" s="77"/>
      <c r="B5" s="78"/>
      <c r="C5" s="78"/>
      <c r="D5" s="79"/>
    </row>
    <row r="6" spans="1:4" ht="15.6" x14ac:dyDescent="0.3">
      <c r="A6" s="43" t="s">
        <v>10</v>
      </c>
      <c r="B6" s="27"/>
      <c r="C6" s="27"/>
      <c r="D6" s="39"/>
    </row>
    <row r="7" spans="1:4" ht="15.6" x14ac:dyDescent="0.3">
      <c r="A7" s="44"/>
      <c r="B7" s="28"/>
      <c r="C7" s="28"/>
      <c r="D7" s="82"/>
    </row>
    <row r="8" spans="1:4" ht="15.6" x14ac:dyDescent="0.3">
      <c r="A8" s="44"/>
      <c r="B8" s="28"/>
      <c r="C8" s="28"/>
      <c r="D8" s="82"/>
    </row>
    <row r="9" spans="1:4" ht="15.6" x14ac:dyDescent="0.3">
      <c r="A9" s="44"/>
      <c r="B9" s="28"/>
      <c r="C9" s="28"/>
      <c r="D9" s="82"/>
    </row>
    <row r="10" spans="1:4" ht="15.6" x14ac:dyDescent="0.3">
      <c r="A10" s="44"/>
      <c r="B10" s="28"/>
      <c r="C10" s="28"/>
      <c r="D10" s="82"/>
    </row>
    <row r="11" spans="1:4" ht="16.2" thickBot="1" x14ac:dyDescent="0.35">
      <c r="A11" s="45"/>
      <c r="B11" s="141"/>
      <c r="C11" s="142" t="s">
        <v>52</v>
      </c>
      <c r="D11" s="140">
        <f>SUM(D6:D10)</f>
        <v>0</v>
      </c>
    </row>
    <row r="12" spans="1:4" ht="15.6" x14ac:dyDescent="0.3">
      <c r="A12" s="43" t="s">
        <v>14</v>
      </c>
      <c r="B12" s="27"/>
      <c r="C12" s="41"/>
      <c r="D12" s="39"/>
    </row>
    <row r="13" spans="1:4" ht="15.6" x14ac:dyDescent="0.3">
      <c r="A13" s="44"/>
      <c r="B13" s="28"/>
      <c r="C13" s="83"/>
      <c r="D13" s="82"/>
    </row>
    <row r="14" spans="1:4" ht="15.6" x14ac:dyDescent="0.3">
      <c r="A14" s="44"/>
      <c r="B14" s="28"/>
      <c r="C14" s="83"/>
      <c r="D14" s="82"/>
    </row>
    <row r="15" spans="1:4" ht="15.6" x14ac:dyDescent="0.3">
      <c r="A15" s="44"/>
      <c r="B15" s="28"/>
      <c r="C15" s="83"/>
      <c r="D15" s="82"/>
    </row>
    <row r="16" spans="1:4" ht="15.6" x14ac:dyDescent="0.3">
      <c r="A16" s="44"/>
      <c r="B16" s="28"/>
      <c r="C16" s="83"/>
      <c r="D16" s="82"/>
    </row>
    <row r="17" spans="1:4" ht="16.2" thickBot="1" x14ac:dyDescent="0.35">
      <c r="A17" s="44"/>
      <c r="B17" s="123"/>
      <c r="C17" s="139" t="s">
        <v>54</v>
      </c>
      <c r="D17" s="140">
        <f>SUM(D12:D16)</f>
        <v>0</v>
      </c>
    </row>
    <row r="18" spans="1:4" ht="15.6" x14ac:dyDescent="0.3">
      <c r="A18" s="48" t="s">
        <v>17</v>
      </c>
      <c r="B18" s="27"/>
      <c r="C18" s="27"/>
      <c r="D18" s="39"/>
    </row>
    <row r="19" spans="1:4" ht="15.6" x14ac:dyDescent="0.3">
      <c r="A19" s="97"/>
      <c r="B19" s="80"/>
      <c r="C19" s="80"/>
      <c r="D19" s="81"/>
    </row>
    <row r="20" spans="1:4" ht="15.6" x14ac:dyDescent="0.3">
      <c r="A20" s="97"/>
      <c r="B20" s="80"/>
      <c r="C20" s="80"/>
      <c r="D20" s="81"/>
    </row>
    <row r="21" spans="1:4" ht="15.6" x14ac:dyDescent="0.3">
      <c r="A21" s="97"/>
      <c r="B21" s="80"/>
      <c r="C21" s="80"/>
      <c r="D21" s="81"/>
    </row>
    <row r="22" spans="1:4" ht="15.6" x14ac:dyDescent="0.3">
      <c r="A22" s="97"/>
      <c r="B22" s="28"/>
      <c r="C22" s="28"/>
      <c r="D22" s="40"/>
    </row>
    <row r="23" spans="1:4" ht="16.2" thickBot="1" x14ac:dyDescent="0.35">
      <c r="A23" s="46"/>
      <c r="B23" s="122"/>
      <c r="C23" s="142" t="s">
        <v>59</v>
      </c>
      <c r="D23" s="140">
        <f>SUM(D18:D22)</f>
        <v>0</v>
      </c>
    </row>
    <row r="24" spans="1:4" ht="15.6" x14ac:dyDescent="0.3">
      <c r="A24" s="75" t="s">
        <v>21</v>
      </c>
      <c r="B24" s="27"/>
      <c r="C24" s="27"/>
      <c r="D24" s="39"/>
    </row>
    <row r="25" spans="1:4" ht="15.6" x14ac:dyDescent="0.3">
      <c r="A25" s="47"/>
      <c r="B25" s="28"/>
      <c r="C25" s="28"/>
      <c r="D25" s="82"/>
    </row>
    <row r="26" spans="1:4" ht="15.6" x14ac:dyDescent="0.3">
      <c r="A26" s="47"/>
      <c r="B26" s="28"/>
      <c r="C26" s="28"/>
      <c r="D26" s="82"/>
    </row>
    <row r="27" spans="1:4" ht="15.6" x14ac:dyDescent="0.3">
      <c r="A27" s="47"/>
      <c r="B27" s="28"/>
      <c r="C27" s="28"/>
      <c r="D27" s="82"/>
    </row>
    <row r="28" spans="1:4" ht="15.6" x14ac:dyDescent="0.3">
      <c r="A28" s="47"/>
      <c r="B28" s="28"/>
      <c r="C28" s="28"/>
      <c r="D28" s="82"/>
    </row>
    <row r="29" spans="1:4" ht="16.2" thickBot="1" x14ac:dyDescent="0.35">
      <c r="A29" s="47"/>
      <c r="B29" s="124"/>
      <c r="C29" s="143" t="s">
        <v>62</v>
      </c>
      <c r="D29" s="144">
        <f>SUM(D24:D28)</f>
        <v>0</v>
      </c>
    </row>
    <row r="30" spans="1:4" ht="15.6" x14ac:dyDescent="0.3">
      <c r="A30" s="48" t="s">
        <v>25</v>
      </c>
      <c r="B30" s="27"/>
      <c r="C30" s="27"/>
      <c r="D30" s="39"/>
    </row>
    <row r="31" spans="1:4" ht="15.6" x14ac:dyDescent="0.3">
      <c r="A31" s="49"/>
      <c r="B31" s="28"/>
      <c r="C31" s="28"/>
      <c r="D31" s="40"/>
    </row>
    <row r="32" spans="1:4" ht="16.2" thickBot="1" x14ac:dyDescent="0.35">
      <c r="A32" s="46"/>
      <c r="B32" s="122"/>
      <c r="C32" s="142" t="s">
        <v>67</v>
      </c>
      <c r="D32" s="140">
        <f>SUM(D30:D31)</f>
        <v>0</v>
      </c>
    </row>
    <row r="33" spans="1:4" ht="31.2" x14ac:dyDescent="0.3">
      <c r="A33" s="75" t="s">
        <v>31</v>
      </c>
      <c r="B33" s="27"/>
      <c r="C33" s="27"/>
      <c r="D33" s="39"/>
    </row>
    <row r="34" spans="1:4" ht="15.6" x14ac:dyDescent="0.3">
      <c r="A34" s="49"/>
      <c r="B34" s="28"/>
      <c r="C34" s="29"/>
      <c r="D34" s="40"/>
    </row>
    <row r="35" spans="1:4" ht="16.2" thickBot="1" x14ac:dyDescent="0.35">
      <c r="A35" s="46"/>
      <c r="B35" s="122"/>
      <c r="C35" s="142" t="s">
        <v>70</v>
      </c>
      <c r="D35" s="140">
        <f>SUM(D33:D34)</f>
        <v>0</v>
      </c>
    </row>
    <row r="36" spans="1:4" ht="15.6" x14ac:dyDescent="0.3">
      <c r="A36" s="75" t="s">
        <v>35</v>
      </c>
      <c r="B36" s="27"/>
      <c r="C36" s="27"/>
      <c r="D36" s="39"/>
    </row>
    <row r="37" spans="1:4" ht="15.6" x14ac:dyDescent="0.3">
      <c r="A37" s="49"/>
      <c r="B37" s="28"/>
      <c r="C37" s="42"/>
      <c r="D37" s="40"/>
    </row>
    <row r="38" spans="1:4" ht="16.2" thickBot="1" x14ac:dyDescent="0.35">
      <c r="A38" s="50"/>
      <c r="B38" s="122"/>
      <c r="C38" s="145" t="s">
        <v>73</v>
      </c>
      <c r="D38" s="140">
        <f>SUM(D36:D37)</f>
        <v>0</v>
      </c>
    </row>
    <row r="39" spans="1:4" ht="15.6" x14ac:dyDescent="0.3">
      <c r="A39" s="24"/>
      <c r="B39" s="24"/>
      <c r="C39" s="24"/>
      <c r="D39" s="24"/>
    </row>
    <row r="40" spans="1:4" ht="15.6" x14ac:dyDescent="0.3">
      <c r="A40" s="24"/>
      <c r="B40" s="24"/>
      <c r="C40" s="30" t="s">
        <v>38</v>
      </c>
      <c r="D40" s="60">
        <f>SUM(D11,D17,D23,D29,D32,D35,D38)</f>
        <v>0</v>
      </c>
    </row>
    <row r="41" spans="1:4" ht="15.6" customHeight="1" x14ac:dyDescent="0.3">
      <c r="B41" s="95"/>
      <c r="C41" s="30" t="s">
        <v>78</v>
      </c>
      <c r="D41" s="76">
        <v>0</v>
      </c>
    </row>
    <row r="42" spans="1:4" ht="15.6" x14ac:dyDescent="0.3">
      <c r="A42" s="94"/>
      <c r="B42" s="95"/>
      <c r="C42" s="30" t="s">
        <v>77</v>
      </c>
      <c r="D42" s="60">
        <f>D40*D41</f>
        <v>0</v>
      </c>
    </row>
    <row r="43" spans="1:4" ht="15.6" x14ac:dyDescent="0.3">
      <c r="A43" s="24"/>
      <c r="B43" s="24"/>
      <c r="C43" s="30" t="s">
        <v>40</v>
      </c>
      <c r="D43" s="138">
        <f>D40*(1+D41)</f>
        <v>0</v>
      </c>
    </row>
    <row r="44" spans="1:4" ht="55.2" x14ac:dyDescent="0.3">
      <c r="B44" s="94" t="s">
        <v>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66C9E6CC584E49B59DDEC7646DBA54" ma:contentTypeVersion="1387" ma:contentTypeDescription="Create a new document." ma:contentTypeScope="" ma:versionID="43b69d97e52cf5d33adef03ce10f006f">
  <xsd:schema xmlns:xsd="http://www.w3.org/2001/XMLSchema" xmlns:xs="http://www.w3.org/2001/XMLSchema" xmlns:p="http://schemas.microsoft.com/office/2006/metadata/properties" xmlns:ns2="a9bef12c-e0ae-48be-8468-2dc26cbcf6ce" xmlns:ns3="137db8a5-11dc-4559-a71b-dd411f9c35ed" targetNamespace="http://schemas.microsoft.com/office/2006/metadata/properties" ma:root="true" ma:fieldsID="e67ab70ea431623bd92d7b0c31b5ba49" ns2:_="" ns3:_="">
    <xsd:import namespace="a9bef12c-e0ae-48be-8468-2dc26cbcf6ce"/>
    <xsd:import namespace="137db8a5-11dc-4559-a71b-dd411f9c35ed"/>
    <xsd:element name="properties">
      <xsd:complexType>
        <xsd:sequence>
          <xsd:element name="documentManagement">
            <xsd:complexType>
              <xsd:all>
                <xsd:element ref="ns2:Category"/>
                <xsd:element ref="ns3:_dlc_DocId" minOccurs="0"/>
                <xsd:element ref="ns3:_dlc_DocIdUrl" minOccurs="0"/>
                <xsd:element ref="ns3:_dlc_DocIdPersistId"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bef12c-e0ae-48be-8468-2dc26cbcf6ce" elementFormDefault="qualified">
    <xsd:import namespace="http://schemas.microsoft.com/office/2006/documentManagement/types"/>
    <xsd:import namespace="http://schemas.microsoft.com/office/infopath/2007/PartnerControls"/>
    <xsd:element name="Category" ma:index="2" ma:displayName="Category" ma:format="RadioButtons" ma:internalName="Category">
      <xsd:simpleType>
        <xsd:restriction base="dms:Choice">
          <xsd:enumeration value="1. Forms"/>
          <xsd:enumeration value="2. Templates"/>
          <xsd:enumeration value="3. PPA 7721"/>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7db8a5-11dc-4559-a71b-dd411f9c35ed"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37db8a5-11dc-4559-a71b-dd411f9c35ed">QD56SHZTMCY2-1604944970-59</_dlc_DocId>
    <_dlc_DocIdUrl xmlns="137db8a5-11dc-4559-a71b-dd411f9c35ed">
      <Url>https://usdagcc.sharepoint.com/sites/aphis-ppq-scitech/admin/_layouts/15/DocIdRedir.aspx?ID=QD56SHZTMCY2-1604944970-59</Url>
      <Description>QD56SHZTMCY2-1604944970-59</Description>
    </_dlc_DocIdUrl>
    <Category xmlns="a9bef12c-e0ae-48be-8468-2dc26cbcf6ce">2. Templates</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B705C03-1BAC-40FA-AB27-284AFFCA36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bef12c-e0ae-48be-8468-2dc26cbcf6ce"/>
    <ds:schemaRef ds:uri="137db8a5-11dc-4559-a71b-dd411f9c3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068AD8-5960-4B58-84FB-9F906EF992BF}">
  <ds:schemaRefs>
    <ds:schemaRef ds:uri="http://schemas.microsoft.com/office/2006/metadata/properties"/>
    <ds:schemaRef ds:uri="http://schemas.microsoft.com/office/infopath/2007/PartnerControls"/>
    <ds:schemaRef ds:uri="137db8a5-11dc-4559-a71b-dd411f9c35ed"/>
    <ds:schemaRef ds:uri="a9bef12c-e0ae-48be-8468-2dc26cbcf6ce"/>
  </ds:schemaRefs>
</ds:datastoreItem>
</file>

<file path=customXml/itemProps3.xml><?xml version="1.0" encoding="utf-8"?>
<ds:datastoreItem xmlns:ds="http://schemas.openxmlformats.org/officeDocument/2006/customXml" ds:itemID="{9860A31F-6321-4DDC-93A5-31FC06592C58}">
  <ds:schemaRefs>
    <ds:schemaRef ds:uri="http://schemas.microsoft.com/sharepoint/v3/contenttype/forms"/>
  </ds:schemaRefs>
</ds:datastoreItem>
</file>

<file path=customXml/itemProps4.xml><?xml version="1.0" encoding="utf-8"?>
<ds:datastoreItem xmlns:ds="http://schemas.openxmlformats.org/officeDocument/2006/customXml" ds:itemID="{F62B031E-CA42-4FA2-8733-7F38A6286A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Cooperator Instructions</vt:lpstr>
      <vt:lpstr>Example</vt:lpstr>
      <vt:lpstr>Main Program</vt:lpstr>
      <vt:lpstr>Crop Governance Admin Only</vt:lpstr>
      <vt:lpstr>Outreach Only</vt:lpstr>
      <vt:lpstr>'Cooperator Instructions'!Print_Area</vt:lpstr>
    </vt:vector>
  </TitlesOfParts>
  <Manager/>
  <Company>USDA APHIS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Workplan Budget Template</dc:title>
  <dc:subject/>
  <dc:creator>Huling, Andrew B - APHIS</dc:creator>
  <cp:keywords/>
  <dc:description/>
  <cp:lastModifiedBy>Coates, Kimberley - MRP-APHIS</cp:lastModifiedBy>
  <cp:revision/>
  <dcterms:created xsi:type="dcterms:W3CDTF">2019-11-08T14:37:59Z</dcterms:created>
  <dcterms:modified xsi:type="dcterms:W3CDTF">2024-05-30T14:37:27Z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0x0101003666C9E6CC584E49B59DDEC7646DBA54</vt:lpwstr>
  </property>
  <property fmtid="{D5CDD505-2E9C-101B-9397-08002B2CF9AE}" pid="3" name="_dlc_DocIdItemGuid">
    <vt:lpwstr>f855d047-553a-4ffe-a0a1-a3c0eb0f1142</vt:lpwstr>
  </property>
</Properties>
</file>