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Routine Program agreement" sheetId="1" r:id="rId1"/>
    <sheet name="MRPBS or Program Overhead waive" sheetId="2" r:id="rId2"/>
    <sheet name="Program overhead with support w" sheetId="3" r:id="rId3"/>
  </sheets>
  <calcPr calcId="145621"/>
</workbook>
</file>

<file path=xl/calcChain.xml><?xml version="1.0" encoding="utf-8"?>
<calcChain xmlns="http://schemas.openxmlformats.org/spreadsheetml/2006/main">
  <c r="J2" i="3" l="1"/>
  <c r="J2" i="1"/>
  <c r="J2" i="2"/>
  <c r="J3" i="3" l="1"/>
  <c r="B3" i="3"/>
  <c r="B4" i="3" s="1"/>
  <c r="B4" i="2"/>
  <c r="J3" i="2"/>
  <c r="B2" i="2"/>
  <c r="J3" i="1"/>
  <c r="B3" i="1"/>
  <c r="B2" i="1"/>
  <c r="B4" i="1" s="1"/>
</calcChain>
</file>

<file path=xl/sharedStrings.xml><?xml version="1.0" encoding="utf-8"?>
<sst xmlns="http://schemas.openxmlformats.org/spreadsheetml/2006/main" count="28" uniqueCount="11">
  <si>
    <t>Net</t>
  </si>
  <si>
    <t>Proper Calculation from Net</t>
  </si>
  <si>
    <t>Proper Calculation from Gross</t>
  </si>
  <si>
    <t>Support Overhead</t>
  </si>
  <si>
    <t>Apply arithmetic - Gross / 1.XXXX tot OH</t>
  </si>
  <si>
    <t>Program Overhead</t>
  </si>
  <si>
    <t>True Net to Program</t>
  </si>
  <si>
    <t>True Gross Amount</t>
  </si>
  <si>
    <t>Support Overhead is waived</t>
  </si>
  <si>
    <t>Gross</t>
  </si>
  <si>
    <t>*For WS agreements, additional overhead policies may apply.  Please contact your regional agreements specialist for more specific instruction.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</si>
</sst>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"/>
    <numFmt numFmtId="165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4" fontId="0" fillId="0" borderId="2" xfId="0" applyNumberFormat="1" applyBorder="1" applyProtection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0" fillId="0" borderId="4" xfId="0" applyBorder="1"/>
    <xf numFmtId="44" fontId="0" fillId="0" borderId="0" xfId="0" applyNumberFormat="1" applyBorder="1" applyProtection="1"/>
    <xf numFmtId="165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/>
    <xf numFmtId="0" fontId="0" fillId="0" borderId="5" xfId="0" applyBorder="1"/>
    <xf numFmtId="164" fontId="0" fillId="0" borderId="0" xfId="0" applyNumberFormat="1" applyBorder="1" applyProtection="1"/>
    <xf numFmtId="0" fontId="0" fillId="0" borderId="0" xfId="0" applyFill="1" applyBorder="1" applyProtection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8" sqref="B8"/>
    </sheetView>
  </sheetViews>
  <sheetFormatPr defaultRowHeight="15" x14ac:dyDescent="0.25"/>
  <cols>
    <col min="2" max="2" width="14.28515625" bestFit="1" customWidth="1"/>
    <col min="10" max="10" width="14.28515625" bestFit="1" customWidth="1"/>
  </cols>
  <sheetData>
    <row r="1" spans="1:15" ht="15.75" thickTop="1" x14ac:dyDescent="0.25">
      <c r="A1" s="1" t="s">
        <v>0</v>
      </c>
      <c r="B1" s="2">
        <v>100000</v>
      </c>
      <c r="C1" s="3"/>
      <c r="D1" s="3" t="s">
        <v>1</v>
      </c>
      <c r="E1" s="3"/>
      <c r="F1" s="3"/>
      <c r="G1" s="4"/>
      <c r="I1" s="1" t="s">
        <v>9</v>
      </c>
      <c r="J1" s="2">
        <v>116150</v>
      </c>
      <c r="K1" s="5"/>
      <c r="L1" s="3" t="s">
        <v>2</v>
      </c>
      <c r="M1" s="3"/>
      <c r="N1" s="3"/>
      <c r="O1" s="4"/>
    </row>
    <row r="2" spans="1:15" x14ac:dyDescent="0.25">
      <c r="A2" s="6"/>
      <c r="B2" s="7">
        <f>+B1*C2</f>
        <v>5150</v>
      </c>
      <c r="C2" s="8">
        <v>5.1499999999999997E-2</v>
      </c>
      <c r="D2" s="9" t="s">
        <v>3</v>
      </c>
      <c r="E2" s="10"/>
      <c r="F2" s="10"/>
      <c r="G2" s="11"/>
      <c r="I2" s="6"/>
      <c r="J2" s="7">
        <f>+J1-J3</f>
        <v>16150</v>
      </c>
      <c r="K2" s="12">
        <v>1.1615</v>
      </c>
      <c r="L2" s="9" t="s">
        <v>4</v>
      </c>
      <c r="M2" s="10"/>
      <c r="N2" s="10"/>
      <c r="O2" s="11"/>
    </row>
    <row r="3" spans="1:15" x14ac:dyDescent="0.25">
      <c r="A3" s="6"/>
      <c r="B3" s="7">
        <f>+B1*C3</f>
        <v>11000</v>
      </c>
      <c r="C3" s="8">
        <v>0.11</v>
      </c>
      <c r="D3" s="9" t="s">
        <v>5</v>
      </c>
      <c r="E3" s="10"/>
      <c r="F3" s="10"/>
      <c r="G3" s="11"/>
      <c r="I3" s="6"/>
      <c r="J3" s="7">
        <f>+J1/K2</f>
        <v>100000</v>
      </c>
      <c r="K3" s="12"/>
      <c r="L3" s="9" t="s">
        <v>6</v>
      </c>
      <c r="M3" s="10"/>
      <c r="N3" s="10"/>
      <c r="O3" s="11"/>
    </row>
    <row r="4" spans="1:15" x14ac:dyDescent="0.25">
      <c r="A4" s="6"/>
      <c r="B4" s="7">
        <f>+B1+B2+B3</f>
        <v>116150</v>
      </c>
      <c r="C4" s="8"/>
      <c r="D4" s="13" t="s">
        <v>7</v>
      </c>
      <c r="E4" s="10"/>
      <c r="F4" s="10"/>
      <c r="G4" s="11"/>
      <c r="I4" s="6"/>
      <c r="J4" s="7"/>
      <c r="K4" s="12"/>
      <c r="L4" s="9"/>
      <c r="M4" s="10"/>
      <c r="N4" s="10"/>
      <c r="O4" s="11"/>
    </row>
    <row r="5" spans="1:15" x14ac:dyDescent="0.25">
      <c r="A5" s="6"/>
      <c r="B5" s="10"/>
      <c r="C5" s="10"/>
      <c r="D5" s="10"/>
      <c r="E5" s="10"/>
      <c r="F5" s="10"/>
      <c r="G5" s="11"/>
      <c r="I5" s="6"/>
      <c r="J5" s="10"/>
      <c r="K5" s="14"/>
      <c r="L5" s="10"/>
      <c r="M5" s="10"/>
      <c r="N5" s="10"/>
      <c r="O5" s="11"/>
    </row>
    <row r="8" spans="1:15" x14ac:dyDescent="0.25">
      <c r="B8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I1" sqref="I1"/>
    </sheetView>
  </sheetViews>
  <sheetFormatPr defaultRowHeight="15" x14ac:dyDescent="0.25"/>
  <cols>
    <col min="2" max="2" width="12.5703125" bestFit="1" customWidth="1"/>
    <col min="10" max="10" width="12.5703125" bestFit="1" customWidth="1"/>
  </cols>
  <sheetData>
    <row r="1" spans="1:15" ht="15.75" thickTop="1" x14ac:dyDescent="0.25">
      <c r="A1" s="1" t="s">
        <v>0</v>
      </c>
      <c r="B1" s="2">
        <v>100000</v>
      </c>
      <c r="C1" s="3"/>
      <c r="D1" s="3" t="s">
        <v>1</v>
      </c>
      <c r="E1" s="3"/>
      <c r="F1" s="3"/>
      <c r="G1" s="4"/>
      <c r="I1" s="1" t="s">
        <v>9</v>
      </c>
      <c r="J1" s="2">
        <v>105150</v>
      </c>
      <c r="K1" s="5"/>
      <c r="L1" s="3" t="s">
        <v>2</v>
      </c>
      <c r="M1" s="3"/>
      <c r="N1" s="3"/>
      <c r="O1" s="4"/>
    </row>
    <row r="2" spans="1:15" x14ac:dyDescent="0.25">
      <c r="A2" s="6"/>
      <c r="B2" s="7">
        <f>+B1*C2</f>
        <v>5150</v>
      </c>
      <c r="C2" s="8">
        <v>5.1499999999999997E-2</v>
      </c>
      <c r="D2" s="9" t="s">
        <v>3</v>
      </c>
      <c r="E2" s="10"/>
      <c r="F2" s="10"/>
      <c r="G2" s="11"/>
      <c r="I2" s="6"/>
      <c r="J2" s="7">
        <f>+J1-J3</f>
        <v>5150.0000000000146</v>
      </c>
      <c r="K2" s="12">
        <v>1.0515000000000001</v>
      </c>
      <c r="L2" s="9" t="s">
        <v>4</v>
      </c>
      <c r="M2" s="10"/>
      <c r="N2" s="10"/>
      <c r="O2" s="11"/>
    </row>
    <row r="3" spans="1:15" x14ac:dyDescent="0.25">
      <c r="A3" s="6"/>
      <c r="B3" s="7"/>
      <c r="C3" s="8"/>
      <c r="D3" s="9"/>
      <c r="E3" s="10"/>
      <c r="F3" s="10"/>
      <c r="G3" s="11"/>
      <c r="I3" s="6"/>
      <c r="J3" s="7">
        <f>+J1/K2</f>
        <v>99999.999999999985</v>
      </c>
      <c r="K3" s="12"/>
      <c r="L3" s="9" t="s">
        <v>6</v>
      </c>
      <c r="M3" s="10"/>
      <c r="N3" s="10"/>
      <c r="O3" s="11"/>
    </row>
    <row r="4" spans="1:15" x14ac:dyDescent="0.25">
      <c r="A4" s="6"/>
      <c r="B4" s="7">
        <f>+B1+B2</f>
        <v>105150</v>
      </c>
      <c r="C4" s="8"/>
      <c r="D4" s="13" t="s">
        <v>7</v>
      </c>
      <c r="E4" s="10"/>
      <c r="F4" s="10"/>
      <c r="G4" s="11"/>
      <c r="I4" s="6"/>
      <c r="J4" s="7"/>
      <c r="K4" s="12"/>
      <c r="L4" s="9"/>
      <c r="M4" s="10"/>
      <c r="N4" s="10"/>
      <c r="O4" s="11"/>
    </row>
    <row r="5" spans="1:15" x14ac:dyDescent="0.25">
      <c r="A5" s="6"/>
      <c r="B5" s="10"/>
      <c r="C5" s="10"/>
      <c r="D5" s="10"/>
      <c r="E5" s="10"/>
      <c r="F5" s="10"/>
      <c r="G5" s="11"/>
      <c r="I5" s="6"/>
      <c r="J5" s="10"/>
      <c r="K5" s="14"/>
      <c r="L5" s="10"/>
      <c r="M5" s="10"/>
      <c r="N5" s="10"/>
      <c r="O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B8" sqref="B8"/>
    </sheetView>
  </sheetViews>
  <sheetFormatPr defaultRowHeight="15" x14ac:dyDescent="0.25"/>
  <cols>
    <col min="2" max="2" width="12.5703125" bestFit="1" customWidth="1"/>
    <col min="10" max="10" width="12.5703125" bestFit="1" customWidth="1"/>
  </cols>
  <sheetData>
    <row r="1" spans="1:15" ht="15.75" thickTop="1" x14ac:dyDescent="0.25">
      <c r="A1" s="1" t="s">
        <v>0</v>
      </c>
      <c r="B1" s="2">
        <v>100000</v>
      </c>
      <c r="C1" s="3"/>
      <c r="D1" s="3" t="s">
        <v>1</v>
      </c>
      <c r="E1" s="3"/>
      <c r="F1" s="3"/>
      <c r="G1" s="4"/>
      <c r="I1" s="1" t="s">
        <v>9</v>
      </c>
      <c r="J1" s="2">
        <v>111000</v>
      </c>
      <c r="K1" s="5"/>
      <c r="L1" s="3" t="s">
        <v>2</v>
      </c>
      <c r="M1" s="3"/>
      <c r="N1" s="3"/>
      <c r="O1" s="4"/>
    </row>
    <row r="2" spans="1:15" x14ac:dyDescent="0.25">
      <c r="A2" s="6"/>
      <c r="B2" s="7"/>
      <c r="C2" s="8"/>
      <c r="D2" s="9" t="s">
        <v>8</v>
      </c>
      <c r="E2" s="10"/>
      <c r="F2" s="10"/>
      <c r="G2" s="11"/>
      <c r="I2" s="6"/>
      <c r="J2" s="7">
        <f>+J1-J3</f>
        <v>11000.000000000015</v>
      </c>
      <c r="K2" s="12">
        <v>1.1100000000000001</v>
      </c>
      <c r="L2" s="9" t="s">
        <v>4</v>
      </c>
      <c r="M2" s="10"/>
      <c r="N2" s="10"/>
      <c r="O2" s="11"/>
    </row>
    <row r="3" spans="1:15" x14ac:dyDescent="0.25">
      <c r="A3" s="6"/>
      <c r="B3" s="7">
        <f>+B1*C3</f>
        <v>11000</v>
      </c>
      <c r="C3" s="8">
        <v>0.11</v>
      </c>
      <c r="D3" s="9" t="s">
        <v>5</v>
      </c>
      <c r="E3" s="10"/>
      <c r="F3" s="10"/>
      <c r="G3" s="11"/>
      <c r="I3" s="6"/>
      <c r="J3" s="7">
        <f>+J1/K2</f>
        <v>99999.999999999985</v>
      </c>
      <c r="K3" s="12"/>
      <c r="L3" s="9" t="s">
        <v>6</v>
      </c>
      <c r="M3" s="10"/>
      <c r="N3" s="10"/>
      <c r="O3" s="11"/>
    </row>
    <row r="4" spans="1:15" x14ac:dyDescent="0.25">
      <c r="A4" s="6"/>
      <c r="B4" s="7">
        <f>+B1+B3</f>
        <v>111000</v>
      </c>
      <c r="C4" s="8"/>
      <c r="D4" s="13" t="s">
        <v>7</v>
      </c>
      <c r="E4" s="10"/>
      <c r="F4" s="10"/>
      <c r="G4" s="11"/>
      <c r="I4" s="6"/>
      <c r="J4" s="7"/>
      <c r="K4" s="12"/>
      <c r="L4" s="9"/>
      <c r="M4" s="10"/>
      <c r="N4" s="10"/>
      <c r="O4" s="11"/>
    </row>
    <row r="5" spans="1:15" x14ac:dyDescent="0.25">
      <c r="A5" s="6"/>
      <c r="B5" s="10"/>
      <c r="C5" s="10"/>
      <c r="D5" s="10"/>
      <c r="E5" s="10"/>
      <c r="F5" s="10"/>
      <c r="G5" s="11"/>
      <c r="I5" s="6"/>
      <c r="J5" s="10"/>
      <c r="K5" s="14"/>
      <c r="L5" s="10"/>
      <c r="M5" s="10"/>
      <c r="N5" s="10"/>
      <c r="O5" s="11"/>
    </row>
    <row r="8" spans="1:15" x14ac:dyDescent="0.25">
      <c r="B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Routine Program agreement</vt:lpstr>
      <vt:lpstr>MRPBS or Program Overhead waive</vt:lpstr>
      <vt:lpstr>Program overhead with support w</vt:lpstr>
    </vt:vector>
  </TitlesOfParts>
  <Company>USDA APHIS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Emily P - APHIS</dc:creator>
  <cp:lastModifiedBy>Brown, Emily P - APHIS</cp:lastModifiedBy>
  <dcterms:created xsi:type="dcterms:W3CDTF">2014-01-24T21:36:21Z</dcterms:created>
  <dcterms:modified xsi:type="dcterms:W3CDTF">2014-05-12T14:49:10Z</dcterms:modified>
</cp:coreProperties>
</file>